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19420" windowHeight="10960" activeTab="1"/>
  </bookViews>
  <sheets>
    <sheet name="Лист1" sheetId="1" r:id="rId1"/>
    <sheet name="на сайт" sheetId="2" r:id="rId2"/>
    <sheet name="Лист3" sheetId="3" r:id="rId3"/>
  </sheets>
  <definedNames>
    <definedName name="_xlnm._FilterDatabase" localSheetId="0" hidden="1">Лист1!$B$2:$I$121</definedName>
  </definedNames>
  <calcPr calcId="145621"/>
</workbook>
</file>

<file path=xl/calcChain.xml><?xml version="1.0" encoding="utf-8"?>
<calcChain xmlns="http://schemas.openxmlformats.org/spreadsheetml/2006/main">
  <c r="F48" i="2" l="1"/>
  <c r="F47" i="2"/>
  <c r="F45" i="2"/>
  <c r="F37" i="2"/>
  <c r="F36" i="2"/>
  <c r="F35" i="2"/>
  <c r="F32" i="2"/>
  <c r="F24" i="2"/>
  <c r="F19" i="2"/>
  <c r="F15" i="2"/>
  <c r="F9" i="2"/>
  <c r="F49" i="2"/>
  <c r="F42" i="2"/>
  <c r="F39" i="2"/>
  <c r="F33" i="2"/>
  <c r="F27" i="2"/>
  <c r="F25" i="2"/>
  <c r="F17" i="2"/>
  <c r="F14" i="2"/>
  <c r="F11" i="2"/>
  <c r="F10" i="2"/>
  <c r="F43" i="2"/>
  <c r="F16" i="2"/>
  <c r="F12" i="2"/>
  <c r="F7" i="2"/>
  <c r="F50" i="2"/>
  <c r="F30" i="2"/>
  <c r="F21" i="2"/>
  <c r="F20" i="2"/>
  <c r="F41" i="2"/>
  <c r="F23" i="2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I2" i="3"/>
  <c r="H2" i="3"/>
  <c r="K2" i="3" s="1"/>
  <c r="A2" i="3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H2" i="1"/>
  <c r="I2" i="1"/>
  <c r="H3" i="1"/>
  <c r="I3" i="1" s="1"/>
  <c r="H4" i="1"/>
  <c r="I4" i="1"/>
  <c r="H5" i="1"/>
  <c r="I5" i="1" s="1"/>
  <c r="H6" i="1"/>
  <c r="I6" i="1"/>
  <c r="H7" i="1"/>
  <c r="I7" i="1" s="1"/>
  <c r="H8" i="1"/>
  <c r="I8" i="1"/>
  <c r="H9" i="1"/>
  <c r="I9" i="1" s="1"/>
  <c r="H10" i="1"/>
  <c r="I10" i="1"/>
  <c r="H11" i="1"/>
  <c r="I11" i="1" s="1"/>
  <c r="H12" i="1"/>
  <c r="I12" i="1"/>
  <c r="H13" i="1"/>
  <c r="I13" i="1" s="1"/>
  <c r="H14" i="1"/>
  <c r="I14" i="1"/>
  <c r="H15" i="1"/>
  <c r="I15" i="1" s="1"/>
  <c r="H16" i="1"/>
  <c r="I16" i="1"/>
  <c r="H17" i="1"/>
  <c r="I17" i="1" s="1"/>
  <c r="H18" i="1"/>
  <c r="I18" i="1"/>
  <c r="H19" i="1"/>
  <c r="I19" i="1" s="1"/>
  <c r="H20" i="1"/>
  <c r="I20" i="1"/>
  <c r="H21" i="1"/>
  <c r="I21" i="1" s="1"/>
  <c r="H22" i="1"/>
  <c r="I22" i="1"/>
  <c r="H23" i="1"/>
  <c r="I23" i="1" s="1"/>
  <c r="H24" i="1"/>
  <c r="I24" i="1"/>
  <c r="H25" i="1"/>
  <c r="I25" i="1" s="1"/>
  <c r="H26" i="1"/>
  <c r="I26" i="1"/>
  <c r="H27" i="1"/>
  <c r="I27" i="1" s="1"/>
  <c r="H28" i="1"/>
  <c r="I28" i="1"/>
  <c r="H29" i="1"/>
  <c r="I29" i="1" s="1"/>
  <c r="H30" i="1"/>
  <c r="I30" i="1"/>
  <c r="H31" i="1"/>
  <c r="I31" i="1" s="1"/>
  <c r="H32" i="1"/>
  <c r="I32" i="1"/>
  <c r="H33" i="1"/>
  <c r="I33" i="1" s="1"/>
  <c r="H34" i="1"/>
  <c r="I34" i="1"/>
  <c r="H35" i="1"/>
  <c r="I35" i="1" s="1"/>
  <c r="H36" i="1"/>
  <c r="I36" i="1"/>
  <c r="H37" i="1"/>
  <c r="I37" i="1" s="1"/>
  <c r="H38" i="1"/>
  <c r="I38" i="1"/>
  <c r="H39" i="1"/>
  <c r="I39" i="1" s="1"/>
  <c r="H40" i="1"/>
  <c r="I40" i="1"/>
  <c r="H41" i="1"/>
  <c r="I41" i="1" s="1"/>
  <c r="H42" i="1"/>
  <c r="I42" i="1"/>
  <c r="H43" i="1"/>
  <c r="I43" i="1" s="1"/>
  <c r="H44" i="1"/>
  <c r="I44" i="1"/>
  <c r="H45" i="1"/>
  <c r="I45" i="1" s="1"/>
  <c r="H46" i="1"/>
  <c r="I46" i="1"/>
  <c r="H47" i="1"/>
  <c r="I47" i="1" s="1"/>
  <c r="H48" i="1"/>
  <c r="I48" i="1"/>
  <c r="H49" i="1"/>
  <c r="I49" i="1" s="1"/>
  <c r="H50" i="1"/>
  <c r="I50" i="1"/>
  <c r="H51" i="1"/>
  <c r="I51" i="1" s="1"/>
  <c r="H52" i="1"/>
  <c r="I52" i="1"/>
  <c r="H53" i="1"/>
  <c r="I53" i="1" s="1"/>
  <c r="H54" i="1"/>
  <c r="I54" i="1"/>
  <c r="H55" i="1"/>
  <c r="I55" i="1" s="1"/>
  <c r="H56" i="1"/>
  <c r="I56" i="1"/>
  <c r="H57" i="1"/>
  <c r="I57" i="1" s="1"/>
  <c r="H58" i="1"/>
  <c r="I58" i="1"/>
  <c r="H59" i="1"/>
  <c r="I59" i="1" s="1"/>
  <c r="H60" i="1"/>
  <c r="I60" i="1"/>
  <c r="H61" i="1"/>
  <c r="I61" i="1" s="1"/>
  <c r="H62" i="1"/>
  <c r="I62" i="1"/>
  <c r="H63" i="1"/>
  <c r="I63" i="1" s="1"/>
  <c r="H64" i="1"/>
  <c r="I64" i="1"/>
  <c r="H65" i="1"/>
  <c r="I65" i="1" s="1"/>
  <c r="H66" i="1"/>
  <c r="I66" i="1"/>
  <c r="H67" i="1"/>
  <c r="I67" i="1" s="1"/>
  <c r="H68" i="1"/>
  <c r="I68" i="1"/>
  <c r="H69" i="1"/>
  <c r="I69" i="1" s="1"/>
  <c r="H70" i="1"/>
  <c r="I70" i="1"/>
  <c r="H71" i="1"/>
  <c r="I71" i="1" s="1"/>
  <c r="H72" i="1"/>
  <c r="I72" i="1"/>
  <c r="H73" i="1"/>
  <c r="I73" i="1" s="1"/>
  <c r="H74" i="1"/>
  <c r="I74" i="1"/>
  <c r="H75" i="1"/>
  <c r="I75" i="1" s="1"/>
  <c r="H76" i="1"/>
  <c r="I76" i="1"/>
  <c r="H77" i="1"/>
  <c r="I77" i="1" s="1"/>
  <c r="H78" i="1"/>
  <c r="I78" i="1"/>
  <c r="H79" i="1"/>
  <c r="I79" i="1" s="1"/>
  <c r="H80" i="1"/>
  <c r="I80" i="1"/>
  <c r="H81" i="1"/>
  <c r="I81" i="1" s="1"/>
  <c r="H82" i="1"/>
  <c r="I82" i="1"/>
  <c r="H83" i="1"/>
  <c r="I83" i="1" s="1"/>
  <c r="H84" i="1"/>
  <c r="I84" i="1"/>
  <c r="H85" i="1"/>
  <c r="I85" i="1" s="1"/>
  <c r="H86" i="1"/>
  <c r="I86" i="1"/>
  <c r="H87" i="1"/>
  <c r="I87" i="1" s="1"/>
  <c r="H88" i="1"/>
  <c r="I88" i="1"/>
  <c r="H89" i="1"/>
  <c r="I89" i="1" s="1"/>
  <c r="H90" i="1"/>
  <c r="I90" i="1"/>
  <c r="H91" i="1"/>
  <c r="I91" i="1" s="1"/>
  <c r="H92" i="1"/>
  <c r="I92" i="1"/>
  <c r="H93" i="1"/>
  <c r="I93" i="1" s="1"/>
  <c r="H94" i="1"/>
  <c r="I94" i="1"/>
  <c r="H95" i="1"/>
  <c r="I95" i="1" s="1"/>
  <c r="H96" i="1"/>
  <c r="I96" i="1"/>
  <c r="H97" i="1"/>
  <c r="I97" i="1" s="1"/>
  <c r="H98" i="1"/>
  <c r="I98" i="1"/>
  <c r="H99" i="1"/>
  <c r="I99" i="1" s="1"/>
  <c r="H100" i="1"/>
  <c r="I100" i="1"/>
  <c r="H101" i="1"/>
  <c r="I101" i="1" s="1"/>
  <c r="H102" i="1"/>
  <c r="I102" i="1"/>
  <c r="H103" i="1"/>
  <c r="I103" i="1" s="1"/>
  <c r="H104" i="1"/>
  <c r="I104" i="1"/>
  <c r="H105" i="1"/>
  <c r="I105" i="1" s="1"/>
  <c r="H106" i="1"/>
  <c r="I106" i="1"/>
  <c r="H107" i="1"/>
  <c r="I107" i="1" s="1"/>
  <c r="H108" i="1"/>
  <c r="I108" i="1"/>
  <c r="H109" i="1"/>
  <c r="I109" i="1" s="1"/>
  <c r="H110" i="1"/>
  <c r="I110" i="1"/>
  <c r="H111" i="1"/>
  <c r="I111" i="1" s="1"/>
  <c r="H112" i="1"/>
  <c r="I112" i="1"/>
  <c r="H113" i="1"/>
  <c r="I113" i="1" s="1"/>
  <c r="H114" i="1"/>
  <c r="I114" i="1"/>
  <c r="H115" i="1"/>
  <c r="I115" i="1" s="1"/>
  <c r="H116" i="1"/>
  <c r="I116" i="1"/>
  <c r="H117" i="1"/>
  <c r="I117" i="1" s="1"/>
  <c r="H118" i="1"/>
  <c r="I118" i="1"/>
  <c r="H119" i="1"/>
  <c r="I119" i="1" s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  <c r="N2" i="1"/>
  <c r="Q2" i="1" s="1"/>
  <c r="O2" i="1"/>
</calcChain>
</file>

<file path=xl/sharedStrings.xml><?xml version="1.0" encoding="utf-8"?>
<sst xmlns="http://schemas.openxmlformats.org/spreadsheetml/2006/main" count="395" uniqueCount="216">
  <si>
    <t>Евгений</t>
  </si>
  <si>
    <t>Артемьев</t>
  </si>
  <si>
    <t>Спиридон</t>
  </si>
  <si>
    <t>Баракова</t>
  </si>
  <si>
    <t>Мария</t>
  </si>
  <si>
    <t>Бахмутов</t>
  </si>
  <si>
    <t>Филипп</t>
  </si>
  <si>
    <t>Бацуева</t>
  </si>
  <si>
    <t>Елена</t>
  </si>
  <si>
    <t>Болотенкова</t>
  </si>
  <si>
    <t>Ксения</t>
  </si>
  <si>
    <t>Букреев</t>
  </si>
  <si>
    <t>Николай</t>
  </si>
  <si>
    <t>Буркова</t>
  </si>
  <si>
    <t>Воженин</t>
  </si>
  <si>
    <t>Тимофей</t>
  </si>
  <si>
    <t>Гиренко</t>
  </si>
  <si>
    <t>Ирина</t>
  </si>
  <si>
    <t>Гордеева</t>
  </si>
  <si>
    <t>Стефания</t>
  </si>
  <si>
    <t>Горнович</t>
  </si>
  <si>
    <t>Серафим</t>
  </si>
  <si>
    <t xml:space="preserve">Грушина </t>
  </si>
  <si>
    <t>Гусева</t>
  </si>
  <si>
    <t>Татьяна</t>
  </si>
  <si>
    <t>Долгов</t>
  </si>
  <si>
    <t>Павел</t>
  </si>
  <si>
    <t>Домбровская</t>
  </si>
  <si>
    <t>Злата</t>
  </si>
  <si>
    <t>Ермолаева</t>
  </si>
  <si>
    <t>Ника</t>
  </si>
  <si>
    <t>Ерусланкина</t>
  </si>
  <si>
    <t>Наталья</t>
  </si>
  <si>
    <t>Завада</t>
  </si>
  <si>
    <t>Георгий</t>
  </si>
  <si>
    <t>Заморина</t>
  </si>
  <si>
    <t>Александра</t>
  </si>
  <si>
    <t>Зелова</t>
  </si>
  <si>
    <t>Полина</t>
  </si>
  <si>
    <t>Калачикова</t>
  </si>
  <si>
    <t>Карнаухова</t>
  </si>
  <si>
    <t>Анастасия</t>
  </si>
  <si>
    <t>Кислинский</t>
  </si>
  <si>
    <t>Иларион</t>
  </si>
  <si>
    <t>Колесникова</t>
  </si>
  <si>
    <t>Короткова</t>
  </si>
  <si>
    <t>Варвара</t>
  </si>
  <si>
    <t>Курбатова</t>
  </si>
  <si>
    <t>Надежда</t>
  </si>
  <si>
    <t>Лупинос</t>
  </si>
  <si>
    <t xml:space="preserve">Лычагина </t>
  </si>
  <si>
    <t xml:space="preserve">Виктория </t>
  </si>
  <si>
    <t>Любимова</t>
  </si>
  <si>
    <t>Ляликов</t>
  </si>
  <si>
    <t>Федор</t>
  </si>
  <si>
    <t>Лямичева</t>
  </si>
  <si>
    <t>Карина</t>
  </si>
  <si>
    <t>Макеева</t>
  </si>
  <si>
    <t>Инга</t>
  </si>
  <si>
    <t xml:space="preserve">Маркина </t>
  </si>
  <si>
    <t>Мастерских</t>
  </si>
  <si>
    <t xml:space="preserve">Молодцов </t>
  </si>
  <si>
    <t xml:space="preserve">Морозов </t>
  </si>
  <si>
    <t>Сергей</t>
  </si>
  <si>
    <t>Мосунова</t>
  </si>
  <si>
    <t>Зоя</t>
  </si>
  <si>
    <t>Огнев</t>
  </si>
  <si>
    <t>Арсений</t>
  </si>
  <si>
    <t>Попков</t>
  </si>
  <si>
    <t>Дмитрий</t>
  </si>
  <si>
    <t>Романова</t>
  </si>
  <si>
    <t>Анна</t>
  </si>
  <si>
    <t xml:space="preserve">Рыжова </t>
  </si>
  <si>
    <t>Ульяна</t>
  </si>
  <si>
    <t xml:space="preserve">Семенова </t>
  </si>
  <si>
    <t>Скакун</t>
  </si>
  <si>
    <t>Соценко</t>
  </si>
  <si>
    <t>Стародубцева</t>
  </si>
  <si>
    <t>Василиса</t>
  </si>
  <si>
    <t xml:space="preserve">Стародубцева </t>
  </si>
  <si>
    <t xml:space="preserve">Степаненко </t>
  </si>
  <si>
    <t>Таисия</t>
  </si>
  <si>
    <t>Терехова</t>
  </si>
  <si>
    <t xml:space="preserve">Тихоновская </t>
  </si>
  <si>
    <t xml:space="preserve">Тюрина </t>
  </si>
  <si>
    <t>Екатерина</t>
  </si>
  <si>
    <t>Филатов</t>
  </si>
  <si>
    <t>Кирилл</t>
  </si>
  <si>
    <t>Хаханов</t>
  </si>
  <si>
    <t xml:space="preserve">Константин </t>
  </si>
  <si>
    <t>Чеснокова</t>
  </si>
  <si>
    <t>Шнитко</t>
  </si>
  <si>
    <t xml:space="preserve">Шпехт </t>
  </si>
  <si>
    <t xml:space="preserve">Захар </t>
  </si>
  <si>
    <t>Александрова</t>
  </si>
  <si>
    <t>Алиса</t>
  </si>
  <si>
    <t>Васльев</t>
  </si>
  <si>
    <t>Глушко</t>
  </si>
  <si>
    <t>Голубкова</t>
  </si>
  <si>
    <t>Гусарова</t>
  </si>
  <si>
    <t xml:space="preserve">Ангелина </t>
  </si>
  <si>
    <t>Дворцова</t>
  </si>
  <si>
    <t>Дёмин</t>
  </si>
  <si>
    <t>Леонид</t>
  </si>
  <si>
    <t>Жиров</t>
  </si>
  <si>
    <t>Заломина</t>
  </si>
  <si>
    <t xml:space="preserve">Захаров </t>
  </si>
  <si>
    <t xml:space="preserve">Матвей </t>
  </si>
  <si>
    <t xml:space="preserve">Ивков </t>
  </si>
  <si>
    <t>Степан</t>
  </si>
  <si>
    <t>Казаков</t>
  </si>
  <si>
    <t>Алексей</t>
  </si>
  <si>
    <t>Комарова</t>
  </si>
  <si>
    <t>Людмила</t>
  </si>
  <si>
    <t>Куропаткина</t>
  </si>
  <si>
    <t>Ангелина</t>
  </si>
  <si>
    <t xml:space="preserve">Лицукова </t>
  </si>
  <si>
    <t>Маркова</t>
  </si>
  <si>
    <t>Вера</t>
  </si>
  <si>
    <t>Матюшечкина</t>
  </si>
  <si>
    <t>Елизавета</t>
  </si>
  <si>
    <t>Медведева</t>
  </si>
  <si>
    <t>Муратов</t>
  </si>
  <si>
    <t>Макар</t>
  </si>
  <si>
    <t>Петров</t>
  </si>
  <si>
    <t>Вячеслав</t>
  </si>
  <si>
    <t>Петухова</t>
  </si>
  <si>
    <t>Олимпиада</t>
  </si>
  <si>
    <t>Попова</t>
  </si>
  <si>
    <t>Серафима</t>
  </si>
  <si>
    <t xml:space="preserve">Рыбачук </t>
  </si>
  <si>
    <t xml:space="preserve">Иван </t>
  </si>
  <si>
    <t>Самсонова</t>
  </si>
  <si>
    <t>Вероника</t>
  </si>
  <si>
    <t>Семенько</t>
  </si>
  <si>
    <t>Сиваков</t>
  </si>
  <si>
    <t>Симонян</t>
  </si>
  <si>
    <t>Богдан</t>
  </si>
  <si>
    <t xml:space="preserve">Спесивцева </t>
  </si>
  <si>
    <t xml:space="preserve">Елизавета </t>
  </si>
  <si>
    <t>Стребкова</t>
  </si>
  <si>
    <t>Тараскина</t>
  </si>
  <si>
    <t>Тюльпанов</t>
  </si>
  <si>
    <t>Михаил</t>
  </si>
  <si>
    <t>Харитонова</t>
  </si>
  <si>
    <t>Дарья</t>
  </si>
  <si>
    <t>Цапаева</t>
  </si>
  <si>
    <t>Чалая</t>
  </si>
  <si>
    <t>Милана</t>
  </si>
  <si>
    <t>Ченцов</t>
  </si>
  <si>
    <t xml:space="preserve">Евгений </t>
  </si>
  <si>
    <t>Черненко</t>
  </si>
  <si>
    <t>Дарина</t>
  </si>
  <si>
    <t>Шевцов</t>
  </si>
  <si>
    <t>Иван</t>
  </si>
  <si>
    <t>Мареева</t>
  </si>
  <si>
    <t>Брюханова</t>
  </si>
  <si>
    <t>Строева</t>
  </si>
  <si>
    <t>Минкин</t>
  </si>
  <si>
    <t>Ширантоев</t>
  </si>
  <si>
    <t>Тихон</t>
  </si>
  <si>
    <t>Аксёнов</t>
  </si>
  <si>
    <t xml:space="preserve">Юбкина </t>
  </si>
  <si>
    <t>Торгамина</t>
  </si>
  <si>
    <t>Оськина</t>
  </si>
  <si>
    <t xml:space="preserve">Лаптев </t>
  </si>
  <si>
    <t>Никанор</t>
  </si>
  <si>
    <t>Амозов</t>
  </si>
  <si>
    <t>Яромир</t>
  </si>
  <si>
    <t>Гурова</t>
  </si>
  <si>
    <t>Захаркин</t>
  </si>
  <si>
    <t>Никита</t>
  </si>
  <si>
    <t>Вешка</t>
  </si>
  <si>
    <t>Маринелла</t>
  </si>
  <si>
    <t>Кожевникова</t>
  </si>
  <si>
    <t>Софья</t>
  </si>
  <si>
    <t>Трушина</t>
  </si>
  <si>
    <t>Кулешова</t>
  </si>
  <si>
    <t>Казарова</t>
  </si>
  <si>
    <t>Алла</t>
  </si>
  <si>
    <t>Андросова</t>
  </si>
  <si>
    <t>Заворошный</t>
  </si>
  <si>
    <t>Иванов</t>
  </si>
  <si>
    <t>михаил</t>
  </si>
  <si>
    <t>Решетников</t>
  </si>
  <si>
    <t>Кочетов</t>
  </si>
  <si>
    <t>Аксиомов</t>
  </si>
  <si>
    <t>Жадан</t>
  </si>
  <si>
    <t>Сумма</t>
  </si>
  <si>
    <t>призеры</t>
  </si>
  <si>
    <t>1 место</t>
  </si>
  <si>
    <t>место</t>
  </si>
  <si>
    <t>XV  Общероссийская олимпиада  "Основы православной культуры "Русь Святая, храни веру Православную"</t>
  </si>
  <si>
    <t>ФИО</t>
  </si>
  <si>
    <t>Фамилия</t>
  </si>
  <si>
    <t>Имя</t>
  </si>
  <si>
    <t>Отчество</t>
  </si>
  <si>
    <t>Баллы</t>
  </si>
  <si>
    <t>Дополнительный конкурс памяти новомучеников</t>
  </si>
  <si>
    <t>6-7 класс</t>
  </si>
  <si>
    <t>Аксёнов Евгений</t>
  </si>
  <si>
    <t>Артемьев Спиридон</t>
  </si>
  <si>
    <t>Горнович Серафим</t>
  </si>
  <si>
    <t>Казаков Алексей</t>
  </si>
  <si>
    <t>Куропаткина Ангелина</t>
  </si>
  <si>
    <t>Макеева Инга</t>
  </si>
  <si>
    <t>Маркина  Ксения</t>
  </si>
  <si>
    <t>Матюшечкина Елизавета</t>
  </si>
  <si>
    <t>Молодцов  Георгий</t>
  </si>
  <si>
    <t>Попова Серафима</t>
  </si>
  <si>
    <t>Семенько Ксения</t>
  </si>
  <si>
    <t>Симонян Богдан</t>
  </si>
  <si>
    <t>Степаненко  Таисия</t>
  </si>
  <si>
    <t xml:space="preserve">Хаханов Константин </t>
  </si>
  <si>
    <t>баллы</t>
  </si>
  <si>
    <t>Список победителей и призеров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</si>
</sst>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0" fillId="3" borderId="0" xfId="0" applyFill="1"/>
    <xf numFmtId="0" fontId="1" fillId="3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0" fillId="4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Protection="1">
      <protection locked="0"/>
    </xf>
    <xf numFmtId="0" fontId="0" fillId="5" borderId="0" xfId="0" applyFill="1"/>
    <xf numFmtId="0" fontId="0" fillId="5" borderId="0" xfId="0" applyFill="1" applyAlignment="1">
      <alignment horizontal="center"/>
    </xf>
    <xf numFmtId="0" fontId="1" fillId="5" borderId="0" xfId="0" applyFont="1" applyFill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Fill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/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Protection="1">
      <protection locked="0"/>
    </xf>
    <xf numFmtId="0" fontId="0" fillId="0" borderId="0" xfId="0" applyFill="1" applyAlignment="1">
      <alignment horizontal="center"/>
    </xf>
    <xf numFmtId="0" fontId="0" fillId="6" borderId="0" xfId="0" applyFill="1"/>
    <xf numFmtId="0" fontId="0" fillId="6" borderId="0" xfId="0" applyFill="1" applyProtection="1">
      <protection locked="0"/>
    </xf>
    <xf numFmtId="0" fontId="0" fillId="6" borderId="0" xfId="0" applyFill="1" applyAlignment="1">
      <alignment horizontal="center"/>
    </xf>
    <xf numFmtId="0" fontId="0" fillId="0" borderId="0" xfId="0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0</xdr:row>
      <xdr:rowOff>82550</xdr:rowOff>
    </xdr:from>
    <xdr:to>
      <xdr:col>0</xdr:col>
      <xdr:colOff>812800</xdr:colOff>
      <xdr:row>4</xdr:row>
      <xdr:rowOff>139700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82550"/>
          <a:ext cx="742950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"/>
  <sheetViews>
    <sheetView workbookViewId="0">
      <selection activeCell="J2" sqref="J2"/>
    </sheetView>
  </sheetViews>
  <sheetFormatPr defaultRowHeight="14.5" x14ac:dyDescent="0.35"/>
  <cols>
    <col min="1" max="1" width="41.1796875" customWidth="1"/>
    <col min="2" max="2" width="25.81640625" hidden="1" customWidth="1"/>
    <col min="3" max="3" width="0" hidden="1" customWidth="1"/>
    <col min="9" max="11" width="8.7265625" style="10"/>
  </cols>
  <sheetData>
    <row r="1" spans="1:17" x14ac:dyDescent="0.35">
      <c r="I1" s="10" t="s">
        <v>188</v>
      </c>
      <c r="J1" s="10" t="s">
        <v>214</v>
      </c>
      <c r="K1" s="10" t="s">
        <v>191</v>
      </c>
      <c r="N1" t="s">
        <v>189</v>
      </c>
      <c r="O1" t="s">
        <v>190</v>
      </c>
      <c r="P1" t="s">
        <v>190</v>
      </c>
    </row>
    <row r="2" spans="1:17" s="6" customFormat="1" x14ac:dyDescent="0.35">
      <c r="A2" s="6" t="str">
        <f>CONCATENATE(B2," ",C2)</f>
        <v>Лаптев  Никанор</v>
      </c>
      <c r="B2" s="5" t="s">
        <v>165</v>
      </c>
      <c r="C2" s="5" t="s">
        <v>166</v>
      </c>
      <c r="D2" s="6">
        <v>7</v>
      </c>
      <c r="E2" s="6">
        <v>4</v>
      </c>
      <c r="F2" s="6">
        <v>4</v>
      </c>
      <c r="G2" s="6">
        <v>2</v>
      </c>
      <c r="H2" s="6">
        <f t="shared" ref="H2:H33" si="0">SUM(D2:G2)</f>
        <v>17</v>
      </c>
      <c r="I2" s="11">
        <f t="shared" ref="I2:I33" si="1">D2+E2+F2+G2+H2</f>
        <v>34</v>
      </c>
      <c r="J2" s="11">
        <v>34</v>
      </c>
      <c r="K2" s="11">
        <v>1</v>
      </c>
      <c r="M2" s="6">
        <v>118</v>
      </c>
      <c r="N2" s="6">
        <f>M2*0.25</f>
        <v>29.5</v>
      </c>
      <c r="O2" s="6">
        <f>M2*0.08</f>
        <v>9.44</v>
      </c>
      <c r="P2" s="6">
        <v>9</v>
      </c>
      <c r="Q2" s="6">
        <f>N2-P2</f>
        <v>20.5</v>
      </c>
    </row>
    <row r="3" spans="1:17" s="6" customFormat="1" x14ac:dyDescent="0.35">
      <c r="A3" s="6" t="str">
        <f t="shared" ref="A3:A66" si="2">CONCATENATE(B3," ",C3)</f>
        <v>Соценко Ксения</v>
      </c>
      <c r="B3" s="5" t="s">
        <v>76</v>
      </c>
      <c r="C3" s="5" t="s">
        <v>10</v>
      </c>
      <c r="D3" s="6">
        <v>6</v>
      </c>
      <c r="E3" s="6">
        <v>4</v>
      </c>
      <c r="F3" s="6">
        <v>2</v>
      </c>
      <c r="G3" s="6">
        <v>5</v>
      </c>
      <c r="H3" s="6">
        <f t="shared" si="0"/>
        <v>17</v>
      </c>
      <c r="I3" s="11">
        <f t="shared" si="1"/>
        <v>34</v>
      </c>
      <c r="J3" s="11">
        <v>34</v>
      </c>
      <c r="K3" s="11">
        <v>1</v>
      </c>
    </row>
    <row r="4" spans="1:17" s="6" customFormat="1" x14ac:dyDescent="0.35">
      <c r="A4" s="6" t="str">
        <f t="shared" si="2"/>
        <v>Карнаухова Анастасия</v>
      </c>
      <c r="B4" s="5" t="s">
        <v>40</v>
      </c>
      <c r="C4" s="5" t="s">
        <v>41</v>
      </c>
      <c r="D4" s="6">
        <v>8</v>
      </c>
      <c r="E4" s="6">
        <v>4</v>
      </c>
      <c r="F4" s="6">
        <v>2</v>
      </c>
      <c r="G4" s="6">
        <v>2</v>
      </c>
      <c r="H4" s="6">
        <f t="shared" si="0"/>
        <v>16</v>
      </c>
      <c r="I4" s="11">
        <f t="shared" si="1"/>
        <v>32</v>
      </c>
      <c r="J4" s="11">
        <v>32</v>
      </c>
      <c r="K4" s="11">
        <v>1</v>
      </c>
    </row>
    <row r="5" spans="1:17" s="6" customFormat="1" x14ac:dyDescent="0.35">
      <c r="A5" s="6" t="str">
        <f t="shared" si="2"/>
        <v>Комарова Людмила</v>
      </c>
      <c r="B5" s="5" t="s">
        <v>112</v>
      </c>
      <c r="C5" s="5" t="s">
        <v>113</v>
      </c>
      <c r="D5" s="6">
        <v>7</v>
      </c>
      <c r="E5" s="6">
        <v>1</v>
      </c>
      <c r="F5" s="6">
        <v>4</v>
      </c>
      <c r="G5" s="6">
        <v>4</v>
      </c>
      <c r="H5" s="6">
        <f t="shared" si="0"/>
        <v>16</v>
      </c>
      <c r="I5" s="11">
        <f t="shared" si="1"/>
        <v>32</v>
      </c>
      <c r="J5" s="11">
        <v>32</v>
      </c>
      <c r="K5" s="11">
        <v>1</v>
      </c>
    </row>
    <row r="6" spans="1:17" s="6" customFormat="1" x14ac:dyDescent="0.35">
      <c r="A6" s="6" t="str">
        <f t="shared" si="2"/>
        <v>Минкин Сергей</v>
      </c>
      <c r="B6" s="7" t="s">
        <v>158</v>
      </c>
      <c r="C6" s="7" t="s">
        <v>63</v>
      </c>
      <c r="D6" s="6">
        <v>7</v>
      </c>
      <c r="E6" s="6">
        <v>4</v>
      </c>
      <c r="F6" s="6">
        <v>4</v>
      </c>
      <c r="G6" s="6">
        <v>1</v>
      </c>
      <c r="H6" s="6">
        <f t="shared" si="0"/>
        <v>16</v>
      </c>
      <c r="I6" s="11">
        <f t="shared" si="1"/>
        <v>32</v>
      </c>
      <c r="J6" s="11">
        <v>32</v>
      </c>
      <c r="K6" s="11">
        <v>1</v>
      </c>
    </row>
    <row r="7" spans="1:17" s="6" customFormat="1" x14ac:dyDescent="0.35">
      <c r="A7" s="6" t="str">
        <f t="shared" si="2"/>
        <v>Чеснокова Мария</v>
      </c>
      <c r="B7" s="5" t="s">
        <v>90</v>
      </c>
      <c r="C7" s="5" t="s">
        <v>4</v>
      </c>
      <c r="D7" s="6">
        <v>8</v>
      </c>
      <c r="E7" s="6">
        <v>2</v>
      </c>
      <c r="F7" s="6">
        <v>2</v>
      </c>
      <c r="G7" s="6">
        <v>4</v>
      </c>
      <c r="H7" s="6">
        <f t="shared" si="0"/>
        <v>16</v>
      </c>
      <c r="I7" s="11">
        <f t="shared" si="1"/>
        <v>32</v>
      </c>
      <c r="J7" s="11">
        <v>32</v>
      </c>
      <c r="K7" s="11">
        <v>1</v>
      </c>
    </row>
    <row r="8" spans="1:17" s="6" customFormat="1" x14ac:dyDescent="0.35">
      <c r="A8" s="6" t="str">
        <f t="shared" si="2"/>
        <v>Аксиомов Евгений</v>
      </c>
      <c r="B8" s="5" t="s">
        <v>186</v>
      </c>
      <c r="C8" s="5" t="s">
        <v>0</v>
      </c>
      <c r="D8" s="6">
        <v>8</v>
      </c>
      <c r="E8" s="6">
        <v>3</v>
      </c>
      <c r="F8" s="6">
        <v>2</v>
      </c>
      <c r="G8" s="6">
        <v>2</v>
      </c>
      <c r="H8" s="6">
        <f t="shared" si="0"/>
        <v>15</v>
      </c>
      <c r="I8" s="11">
        <f t="shared" si="1"/>
        <v>30</v>
      </c>
      <c r="J8" s="11">
        <v>30</v>
      </c>
      <c r="K8" s="11">
        <v>1</v>
      </c>
    </row>
    <row r="9" spans="1:17" s="6" customFormat="1" x14ac:dyDescent="0.35">
      <c r="A9" s="6" t="str">
        <f t="shared" si="2"/>
        <v>Гордеева Стефания</v>
      </c>
      <c r="B9" s="5" t="s">
        <v>18</v>
      </c>
      <c r="C9" s="5" t="s">
        <v>19</v>
      </c>
      <c r="D9" s="6">
        <v>8</v>
      </c>
      <c r="E9" s="6">
        <v>2</v>
      </c>
      <c r="F9" s="6">
        <v>2</v>
      </c>
      <c r="G9" s="6">
        <v>3</v>
      </c>
      <c r="H9" s="6">
        <f t="shared" si="0"/>
        <v>15</v>
      </c>
      <c r="I9" s="11">
        <f t="shared" si="1"/>
        <v>30</v>
      </c>
      <c r="J9" s="11">
        <v>30</v>
      </c>
      <c r="K9" s="11">
        <v>1</v>
      </c>
    </row>
    <row r="10" spans="1:17" s="6" customFormat="1" x14ac:dyDescent="0.35">
      <c r="A10" s="6" t="str">
        <f t="shared" si="2"/>
        <v>Заморина Александра</v>
      </c>
      <c r="B10" s="5" t="s">
        <v>35</v>
      </c>
      <c r="C10" s="5" t="s">
        <v>36</v>
      </c>
      <c r="D10" s="6">
        <v>8</v>
      </c>
      <c r="E10" s="6">
        <v>2</v>
      </c>
      <c r="F10" s="6">
        <v>2</v>
      </c>
      <c r="G10" s="6">
        <v>3</v>
      </c>
      <c r="H10" s="6">
        <f t="shared" si="0"/>
        <v>15</v>
      </c>
      <c r="I10" s="11">
        <f t="shared" si="1"/>
        <v>30</v>
      </c>
      <c r="J10" s="11">
        <v>30</v>
      </c>
      <c r="K10" s="11">
        <v>1</v>
      </c>
    </row>
    <row r="11" spans="1:17" s="6" customFormat="1" x14ac:dyDescent="0.35">
      <c r="A11" s="6" t="str">
        <f t="shared" si="2"/>
        <v>Стародубцева Василиса</v>
      </c>
      <c r="B11" s="5" t="s">
        <v>77</v>
      </c>
      <c r="C11" s="5" t="s">
        <v>78</v>
      </c>
      <c r="D11" s="6">
        <v>7</v>
      </c>
      <c r="E11" s="6">
        <v>2</v>
      </c>
      <c r="F11" s="6">
        <v>2</v>
      </c>
      <c r="G11" s="6">
        <v>4</v>
      </c>
      <c r="H11" s="6">
        <f t="shared" si="0"/>
        <v>15</v>
      </c>
      <c r="I11" s="11">
        <f t="shared" si="1"/>
        <v>30</v>
      </c>
      <c r="J11" s="11">
        <v>30</v>
      </c>
      <c r="K11" s="11">
        <v>1</v>
      </c>
    </row>
    <row r="12" spans="1:17" s="14" customFormat="1" x14ac:dyDescent="0.35">
      <c r="A12" s="6" t="str">
        <f t="shared" si="2"/>
        <v>Бацуева Елена</v>
      </c>
      <c r="B12" s="13" t="s">
        <v>7</v>
      </c>
      <c r="C12" s="13" t="s">
        <v>8</v>
      </c>
      <c r="D12" s="14">
        <v>6</v>
      </c>
      <c r="E12" s="14">
        <v>1</v>
      </c>
      <c r="F12" s="14">
        <v>2</v>
      </c>
      <c r="G12" s="14">
        <v>5</v>
      </c>
      <c r="H12" s="14">
        <f t="shared" si="0"/>
        <v>14</v>
      </c>
      <c r="I12" s="15">
        <f t="shared" si="1"/>
        <v>28</v>
      </c>
      <c r="J12" s="15">
        <v>28</v>
      </c>
      <c r="K12" s="15">
        <v>2</v>
      </c>
    </row>
    <row r="13" spans="1:17" s="14" customFormat="1" x14ac:dyDescent="0.35">
      <c r="A13" s="6" t="str">
        <f t="shared" si="2"/>
        <v>Глушко Мария</v>
      </c>
      <c r="B13" s="13" t="s">
        <v>97</v>
      </c>
      <c r="C13" s="13" t="s">
        <v>4</v>
      </c>
      <c r="D13" s="14">
        <v>6</v>
      </c>
      <c r="E13" s="14">
        <v>4</v>
      </c>
      <c r="F13" s="14">
        <v>4</v>
      </c>
      <c r="G13" s="14">
        <v>0</v>
      </c>
      <c r="H13" s="14">
        <f t="shared" si="0"/>
        <v>14</v>
      </c>
      <c r="I13" s="15">
        <f t="shared" si="1"/>
        <v>28</v>
      </c>
      <c r="J13" s="15">
        <v>28</v>
      </c>
      <c r="K13" s="15">
        <v>2</v>
      </c>
    </row>
    <row r="14" spans="1:17" s="14" customFormat="1" x14ac:dyDescent="0.35">
      <c r="A14" s="6" t="str">
        <f t="shared" si="2"/>
        <v>Ермолаева Ника</v>
      </c>
      <c r="B14" s="13" t="s">
        <v>29</v>
      </c>
      <c r="C14" s="13" t="s">
        <v>30</v>
      </c>
      <c r="D14" s="14">
        <v>7</v>
      </c>
      <c r="E14" s="14">
        <v>2</v>
      </c>
      <c r="F14" s="14">
        <v>2</v>
      </c>
      <c r="G14" s="14">
        <v>3</v>
      </c>
      <c r="H14" s="14">
        <f t="shared" si="0"/>
        <v>14</v>
      </c>
      <c r="I14" s="15">
        <f t="shared" si="1"/>
        <v>28</v>
      </c>
      <c r="J14" s="15">
        <v>28</v>
      </c>
      <c r="K14" s="15">
        <v>2</v>
      </c>
    </row>
    <row r="15" spans="1:17" s="14" customFormat="1" x14ac:dyDescent="0.35">
      <c r="A15" s="6" t="str">
        <f t="shared" si="2"/>
        <v>Ивков  Степан</v>
      </c>
      <c r="B15" s="13" t="s">
        <v>108</v>
      </c>
      <c r="C15" s="13" t="s">
        <v>109</v>
      </c>
      <c r="D15" s="14">
        <v>7</v>
      </c>
      <c r="E15" s="14">
        <v>2</v>
      </c>
      <c r="F15" s="14">
        <v>3</v>
      </c>
      <c r="G15" s="14">
        <v>2</v>
      </c>
      <c r="H15" s="14">
        <f t="shared" si="0"/>
        <v>14</v>
      </c>
      <c r="I15" s="15">
        <f t="shared" si="1"/>
        <v>28</v>
      </c>
      <c r="J15" s="15">
        <v>28</v>
      </c>
      <c r="K15" s="15">
        <v>2</v>
      </c>
    </row>
    <row r="16" spans="1:17" s="14" customFormat="1" x14ac:dyDescent="0.35">
      <c r="A16" s="6" t="str">
        <f t="shared" si="2"/>
        <v>Ляликов Федор</v>
      </c>
      <c r="B16" s="13" t="s">
        <v>53</v>
      </c>
      <c r="C16" s="13" t="s">
        <v>54</v>
      </c>
      <c r="D16" s="14">
        <v>8</v>
      </c>
      <c r="E16" s="14">
        <v>2</v>
      </c>
      <c r="F16" s="14">
        <v>2</v>
      </c>
      <c r="G16" s="14">
        <v>2</v>
      </c>
      <c r="H16" s="14">
        <f t="shared" si="0"/>
        <v>14</v>
      </c>
      <c r="I16" s="15">
        <f t="shared" si="1"/>
        <v>28</v>
      </c>
      <c r="J16" s="15">
        <v>28</v>
      </c>
      <c r="K16" s="15">
        <v>2</v>
      </c>
    </row>
    <row r="17" spans="1:11" s="14" customFormat="1" x14ac:dyDescent="0.35">
      <c r="A17" s="6" t="str">
        <f t="shared" si="2"/>
        <v>Мареева Елизавета</v>
      </c>
      <c r="B17" s="16" t="s">
        <v>155</v>
      </c>
      <c r="C17" s="16" t="s">
        <v>120</v>
      </c>
      <c r="D17" s="14">
        <v>8</v>
      </c>
      <c r="E17" s="14">
        <v>1</v>
      </c>
      <c r="F17" s="14">
        <v>2</v>
      </c>
      <c r="G17" s="14">
        <v>3</v>
      </c>
      <c r="H17" s="14">
        <f t="shared" si="0"/>
        <v>14</v>
      </c>
      <c r="I17" s="15">
        <f t="shared" si="1"/>
        <v>28</v>
      </c>
      <c r="J17" s="15">
        <v>28</v>
      </c>
      <c r="K17" s="15">
        <v>2</v>
      </c>
    </row>
    <row r="18" spans="1:11" s="14" customFormat="1" x14ac:dyDescent="0.35">
      <c r="A18" s="6" t="str">
        <f t="shared" si="2"/>
        <v>Петухова Олимпиада</v>
      </c>
      <c r="B18" s="13" t="s">
        <v>126</v>
      </c>
      <c r="C18" s="13" t="s">
        <v>127</v>
      </c>
      <c r="D18" s="14">
        <v>7</v>
      </c>
      <c r="E18" s="14">
        <v>1</v>
      </c>
      <c r="F18" s="14">
        <v>2</v>
      </c>
      <c r="G18" s="14">
        <v>4</v>
      </c>
      <c r="H18" s="14">
        <f t="shared" si="0"/>
        <v>14</v>
      </c>
      <c r="I18" s="15">
        <f t="shared" si="1"/>
        <v>28</v>
      </c>
      <c r="J18" s="15">
        <v>28</v>
      </c>
      <c r="K18" s="15">
        <v>2</v>
      </c>
    </row>
    <row r="19" spans="1:11" s="14" customFormat="1" x14ac:dyDescent="0.35">
      <c r="A19" s="6" t="str">
        <f t="shared" si="2"/>
        <v>Сиваков Тимофей</v>
      </c>
      <c r="B19" s="13" t="s">
        <v>135</v>
      </c>
      <c r="C19" s="13" t="s">
        <v>15</v>
      </c>
      <c r="D19" s="14">
        <v>6</v>
      </c>
      <c r="E19" s="14">
        <v>3</v>
      </c>
      <c r="F19" s="14">
        <v>3</v>
      </c>
      <c r="G19" s="14">
        <v>2</v>
      </c>
      <c r="H19" s="14">
        <f t="shared" si="0"/>
        <v>14</v>
      </c>
      <c r="I19" s="15">
        <f t="shared" si="1"/>
        <v>28</v>
      </c>
      <c r="J19" s="15">
        <v>28</v>
      </c>
      <c r="K19" s="15">
        <v>2</v>
      </c>
    </row>
    <row r="20" spans="1:11" s="14" customFormat="1" x14ac:dyDescent="0.35">
      <c r="A20" s="6" t="str">
        <f t="shared" si="2"/>
        <v xml:space="preserve">Спесивцева  Елизавета </v>
      </c>
      <c r="B20" s="13" t="s">
        <v>138</v>
      </c>
      <c r="C20" s="13" t="s">
        <v>139</v>
      </c>
      <c r="D20" s="14">
        <v>7</v>
      </c>
      <c r="E20" s="14">
        <v>3</v>
      </c>
      <c r="F20" s="14">
        <v>2</v>
      </c>
      <c r="G20" s="14">
        <v>2</v>
      </c>
      <c r="H20" s="14">
        <f t="shared" si="0"/>
        <v>14</v>
      </c>
      <c r="I20" s="15">
        <f t="shared" si="1"/>
        <v>28</v>
      </c>
      <c r="J20" s="15">
        <v>28</v>
      </c>
      <c r="K20" s="15">
        <v>2</v>
      </c>
    </row>
    <row r="21" spans="1:11" s="14" customFormat="1" x14ac:dyDescent="0.35">
      <c r="A21" s="6" t="str">
        <f t="shared" si="2"/>
        <v>Черненко Дарина</v>
      </c>
      <c r="B21" s="13" t="s">
        <v>151</v>
      </c>
      <c r="C21" s="13" t="s">
        <v>152</v>
      </c>
      <c r="D21" s="14">
        <v>8</v>
      </c>
      <c r="E21" s="14">
        <v>1</v>
      </c>
      <c r="F21" s="14">
        <v>2</v>
      </c>
      <c r="G21" s="14">
        <v>3</v>
      </c>
      <c r="H21" s="14">
        <f t="shared" si="0"/>
        <v>14</v>
      </c>
      <c r="I21" s="15">
        <f t="shared" si="1"/>
        <v>28</v>
      </c>
      <c r="J21" s="15">
        <v>28</v>
      </c>
      <c r="K21" s="15">
        <v>2</v>
      </c>
    </row>
    <row r="22" spans="1:11" s="9" customFormat="1" x14ac:dyDescent="0.35">
      <c r="A22" s="6" t="str">
        <f t="shared" si="2"/>
        <v>Баракова Мария</v>
      </c>
      <c r="B22" s="8" t="s">
        <v>3</v>
      </c>
      <c r="C22" s="8" t="s">
        <v>4</v>
      </c>
      <c r="D22" s="9">
        <v>6</v>
      </c>
      <c r="E22" s="9">
        <v>1</v>
      </c>
      <c r="F22" s="9">
        <v>2</v>
      </c>
      <c r="G22" s="9">
        <v>4</v>
      </c>
      <c r="H22" s="9">
        <f t="shared" si="0"/>
        <v>13</v>
      </c>
      <c r="I22" s="12">
        <f t="shared" si="1"/>
        <v>26</v>
      </c>
      <c r="J22" s="12">
        <v>26</v>
      </c>
      <c r="K22" s="12">
        <v>3</v>
      </c>
    </row>
    <row r="23" spans="1:11" s="9" customFormat="1" x14ac:dyDescent="0.35">
      <c r="A23" s="6" t="str">
        <f t="shared" si="2"/>
        <v>Ерусланкина Наталья</v>
      </c>
      <c r="B23" s="8" t="s">
        <v>31</v>
      </c>
      <c r="C23" s="8" t="s">
        <v>32</v>
      </c>
      <c r="D23" s="9">
        <v>5</v>
      </c>
      <c r="E23" s="9">
        <v>2</v>
      </c>
      <c r="F23" s="9">
        <v>2</v>
      </c>
      <c r="G23" s="9">
        <v>4</v>
      </c>
      <c r="H23" s="9">
        <f t="shared" si="0"/>
        <v>13</v>
      </c>
      <c r="I23" s="12">
        <f t="shared" si="1"/>
        <v>26</v>
      </c>
      <c r="J23" s="12">
        <v>26</v>
      </c>
      <c r="K23" s="12">
        <v>3</v>
      </c>
    </row>
    <row r="24" spans="1:11" s="9" customFormat="1" x14ac:dyDescent="0.35">
      <c r="A24" s="6" t="str">
        <f t="shared" si="2"/>
        <v>Калачикова Татьяна</v>
      </c>
      <c r="B24" s="8" t="s">
        <v>39</v>
      </c>
      <c r="C24" s="8" t="s">
        <v>24</v>
      </c>
      <c r="D24" s="9">
        <v>7</v>
      </c>
      <c r="E24" s="9">
        <v>2</v>
      </c>
      <c r="F24" s="9">
        <v>1</v>
      </c>
      <c r="G24" s="9">
        <v>3</v>
      </c>
      <c r="H24" s="9">
        <f t="shared" si="0"/>
        <v>13</v>
      </c>
      <c r="I24" s="12">
        <f t="shared" si="1"/>
        <v>26</v>
      </c>
      <c r="J24" s="12">
        <v>26</v>
      </c>
      <c r="K24" s="12">
        <v>3</v>
      </c>
    </row>
    <row r="25" spans="1:11" s="9" customFormat="1" x14ac:dyDescent="0.35">
      <c r="A25" s="6" t="str">
        <f t="shared" si="2"/>
        <v>Лупинос Мария</v>
      </c>
      <c r="B25" s="8" t="s">
        <v>49</v>
      </c>
      <c r="C25" s="8" t="s">
        <v>4</v>
      </c>
      <c r="D25" s="9">
        <v>7</v>
      </c>
      <c r="E25" s="9">
        <v>3</v>
      </c>
      <c r="F25" s="9">
        <v>2</v>
      </c>
      <c r="G25" s="9">
        <v>1</v>
      </c>
      <c r="H25" s="9">
        <f t="shared" si="0"/>
        <v>13</v>
      </c>
      <c r="I25" s="12">
        <f t="shared" si="1"/>
        <v>26</v>
      </c>
      <c r="J25" s="12">
        <v>26</v>
      </c>
      <c r="K25" s="12">
        <v>3</v>
      </c>
    </row>
    <row r="26" spans="1:11" s="9" customFormat="1" x14ac:dyDescent="0.35">
      <c r="A26" s="6" t="str">
        <f t="shared" si="2"/>
        <v>Оськина Анна</v>
      </c>
      <c r="B26" s="8" t="s">
        <v>164</v>
      </c>
      <c r="C26" s="8" t="s">
        <v>71</v>
      </c>
      <c r="D26" s="9">
        <v>7</v>
      </c>
      <c r="E26" s="9">
        <v>4</v>
      </c>
      <c r="F26" s="9">
        <v>0</v>
      </c>
      <c r="G26" s="9">
        <v>2</v>
      </c>
      <c r="H26" s="9">
        <f t="shared" si="0"/>
        <v>13</v>
      </c>
      <c r="I26" s="12">
        <f t="shared" si="1"/>
        <v>26</v>
      </c>
      <c r="J26" s="12">
        <v>26</v>
      </c>
      <c r="K26" s="12">
        <v>3</v>
      </c>
    </row>
    <row r="27" spans="1:11" s="9" customFormat="1" x14ac:dyDescent="0.35">
      <c r="A27" s="6" t="str">
        <f t="shared" si="2"/>
        <v xml:space="preserve">Рыбачук  Иван </v>
      </c>
      <c r="B27" s="8" t="s">
        <v>130</v>
      </c>
      <c r="C27" s="8" t="s">
        <v>131</v>
      </c>
      <c r="D27" s="9">
        <v>7</v>
      </c>
      <c r="E27" s="9">
        <v>2</v>
      </c>
      <c r="F27" s="9">
        <v>2</v>
      </c>
      <c r="G27" s="9">
        <v>2</v>
      </c>
      <c r="H27" s="9">
        <f t="shared" si="0"/>
        <v>13</v>
      </c>
      <c r="I27" s="12">
        <f t="shared" si="1"/>
        <v>26</v>
      </c>
      <c r="J27" s="12">
        <v>26</v>
      </c>
      <c r="K27" s="12">
        <v>3</v>
      </c>
    </row>
    <row r="28" spans="1:11" s="9" customFormat="1" x14ac:dyDescent="0.35">
      <c r="A28" s="6" t="str">
        <f t="shared" si="2"/>
        <v>Рыжова  Ульяна</v>
      </c>
      <c r="B28" s="8" t="s">
        <v>72</v>
      </c>
      <c r="C28" s="8" t="s">
        <v>73</v>
      </c>
      <c r="D28" s="9">
        <v>7</v>
      </c>
      <c r="E28" s="9">
        <v>2</v>
      </c>
      <c r="F28" s="9">
        <v>4</v>
      </c>
      <c r="G28" s="9">
        <v>0</v>
      </c>
      <c r="H28" s="9">
        <f t="shared" si="0"/>
        <v>13</v>
      </c>
      <c r="I28" s="12">
        <f t="shared" si="1"/>
        <v>26</v>
      </c>
      <c r="J28" s="12">
        <v>26</v>
      </c>
      <c r="K28" s="12">
        <v>3</v>
      </c>
    </row>
    <row r="29" spans="1:11" s="9" customFormat="1" x14ac:dyDescent="0.35">
      <c r="A29" s="6" t="str">
        <f t="shared" si="2"/>
        <v>Самсонова Вероника</v>
      </c>
      <c r="B29" s="8" t="s">
        <v>132</v>
      </c>
      <c r="C29" s="8" t="s">
        <v>133</v>
      </c>
      <c r="D29" s="9">
        <v>6</v>
      </c>
      <c r="E29" s="9">
        <v>3</v>
      </c>
      <c r="F29" s="9">
        <v>0</v>
      </c>
      <c r="G29" s="9">
        <v>4</v>
      </c>
      <c r="H29" s="9">
        <f t="shared" si="0"/>
        <v>13</v>
      </c>
      <c r="I29" s="12">
        <f t="shared" si="1"/>
        <v>26</v>
      </c>
      <c r="J29" s="12">
        <v>26</v>
      </c>
      <c r="K29" s="12">
        <v>3</v>
      </c>
    </row>
    <row r="30" spans="1:11" s="9" customFormat="1" x14ac:dyDescent="0.35">
      <c r="A30" s="6" t="str">
        <f t="shared" si="2"/>
        <v>Тараскина Анастасия</v>
      </c>
      <c r="B30" s="8" t="s">
        <v>141</v>
      </c>
      <c r="C30" s="8" t="s">
        <v>41</v>
      </c>
      <c r="D30" s="9">
        <v>7</v>
      </c>
      <c r="E30" s="9">
        <v>1</v>
      </c>
      <c r="F30" s="9">
        <v>2</v>
      </c>
      <c r="G30" s="9">
        <v>3</v>
      </c>
      <c r="H30" s="9">
        <f t="shared" si="0"/>
        <v>13</v>
      </c>
      <c r="I30" s="12">
        <f t="shared" si="1"/>
        <v>26</v>
      </c>
      <c r="J30" s="12">
        <v>26</v>
      </c>
      <c r="K30" s="12">
        <v>3</v>
      </c>
    </row>
    <row r="31" spans="1:11" s="9" customFormat="1" x14ac:dyDescent="0.35">
      <c r="A31" s="6" t="str">
        <f t="shared" si="2"/>
        <v>Цапаева Ксения</v>
      </c>
      <c r="B31" s="8" t="s">
        <v>146</v>
      </c>
      <c r="C31" s="8" t="s">
        <v>10</v>
      </c>
      <c r="D31" s="9">
        <v>7</v>
      </c>
      <c r="E31" s="9">
        <v>1</v>
      </c>
      <c r="F31" s="9">
        <v>3</v>
      </c>
      <c r="G31" s="9">
        <v>2</v>
      </c>
      <c r="H31" s="9">
        <f t="shared" si="0"/>
        <v>13</v>
      </c>
      <c r="I31" s="12">
        <f t="shared" si="1"/>
        <v>26</v>
      </c>
      <c r="J31" s="12">
        <v>26</v>
      </c>
      <c r="K31" s="12">
        <v>3</v>
      </c>
    </row>
    <row r="32" spans="1:11" s="9" customFormat="1" x14ac:dyDescent="0.35">
      <c r="A32" s="6" t="str">
        <f t="shared" si="2"/>
        <v xml:space="preserve">Ченцов Евгений </v>
      </c>
      <c r="B32" s="8" t="s">
        <v>149</v>
      </c>
      <c r="C32" s="8" t="s">
        <v>150</v>
      </c>
      <c r="D32" s="9">
        <v>7</v>
      </c>
      <c r="E32" s="9">
        <v>2</v>
      </c>
      <c r="F32" s="9">
        <v>2</v>
      </c>
      <c r="G32" s="9">
        <v>2</v>
      </c>
      <c r="H32" s="9">
        <f t="shared" si="0"/>
        <v>13</v>
      </c>
      <c r="I32" s="12">
        <f t="shared" si="1"/>
        <v>26</v>
      </c>
      <c r="J32" s="12">
        <v>26</v>
      </c>
      <c r="K32" s="12">
        <v>3</v>
      </c>
    </row>
    <row r="33" spans="1:11" s="39" customFormat="1" x14ac:dyDescent="0.35">
      <c r="A33" s="39" t="str">
        <f t="shared" si="2"/>
        <v>Аксёнов Евгений</v>
      </c>
      <c r="B33" s="40" t="s">
        <v>161</v>
      </c>
      <c r="C33" s="40" t="s">
        <v>0</v>
      </c>
      <c r="D33" s="39">
        <v>7</v>
      </c>
      <c r="E33" s="39">
        <v>1</v>
      </c>
      <c r="F33" s="39">
        <v>2</v>
      </c>
      <c r="G33" s="39">
        <v>2</v>
      </c>
      <c r="H33" s="39">
        <f t="shared" si="0"/>
        <v>12</v>
      </c>
      <c r="I33" s="41">
        <f t="shared" si="1"/>
        <v>24</v>
      </c>
      <c r="J33" s="41"/>
      <c r="K33" s="41"/>
    </row>
    <row r="34" spans="1:11" s="39" customFormat="1" x14ac:dyDescent="0.35">
      <c r="A34" s="39" t="str">
        <f t="shared" si="2"/>
        <v>Артемьев Спиридон</v>
      </c>
      <c r="B34" s="40" t="s">
        <v>1</v>
      </c>
      <c r="C34" s="40" t="s">
        <v>2</v>
      </c>
      <c r="D34" s="39">
        <v>6</v>
      </c>
      <c r="E34" s="39">
        <v>2</v>
      </c>
      <c r="F34" s="39">
        <v>0</v>
      </c>
      <c r="G34" s="39">
        <v>4</v>
      </c>
      <c r="H34" s="39">
        <f t="shared" ref="H34:H65" si="3">SUM(D34:G34)</f>
        <v>12</v>
      </c>
      <c r="I34" s="41">
        <f t="shared" ref="I34:I65" si="4">D34+E34+F34+G34+H34</f>
        <v>24</v>
      </c>
      <c r="J34" s="41"/>
      <c r="K34" s="41"/>
    </row>
    <row r="35" spans="1:11" s="39" customFormat="1" x14ac:dyDescent="0.35">
      <c r="A35" s="39" t="str">
        <f t="shared" si="2"/>
        <v>Горнович Серафим</v>
      </c>
      <c r="B35" s="40" t="s">
        <v>20</v>
      </c>
      <c r="C35" s="40" t="s">
        <v>21</v>
      </c>
      <c r="D35" s="39">
        <v>6</v>
      </c>
      <c r="E35" s="39">
        <v>2</v>
      </c>
      <c r="F35" s="39">
        <v>2</v>
      </c>
      <c r="G35" s="39">
        <v>2</v>
      </c>
      <c r="H35" s="39">
        <f t="shared" si="3"/>
        <v>12</v>
      </c>
      <c r="I35" s="41">
        <f t="shared" si="4"/>
        <v>24</v>
      </c>
      <c r="J35" s="41"/>
      <c r="K35" s="41"/>
    </row>
    <row r="36" spans="1:11" s="39" customFormat="1" x14ac:dyDescent="0.35">
      <c r="A36" s="39" t="str">
        <f t="shared" si="2"/>
        <v>Казаков Алексей</v>
      </c>
      <c r="B36" s="40" t="s">
        <v>110</v>
      </c>
      <c r="C36" s="40" t="s">
        <v>111</v>
      </c>
      <c r="D36" s="39">
        <v>7</v>
      </c>
      <c r="E36" s="39">
        <v>2</v>
      </c>
      <c r="F36" s="39">
        <v>1</v>
      </c>
      <c r="G36" s="39">
        <v>2</v>
      </c>
      <c r="H36" s="39">
        <f t="shared" si="3"/>
        <v>12</v>
      </c>
      <c r="I36" s="41">
        <f t="shared" si="4"/>
        <v>24</v>
      </c>
      <c r="J36" s="41"/>
      <c r="K36" s="41"/>
    </row>
    <row r="37" spans="1:11" s="39" customFormat="1" x14ac:dyDescent="0.35">
      <c r="A37" s="39" t="str">
        <f t="shared" si="2"/>
        <v>Куропаткина Ангелина</v>
      </c>
      <c r="B37" s="40" t="s">
        <v>114</v>
      </c>
      <c r="C37" s="40" t="s">
        <v>115</v>
      </c>
      <c r="D37" s="39">
        <v>5</v>
      </c>
      <c r="E37" s="39">
        <v>1</v>
      </c>
      <c r="F37" s="39">
        <v>3</v>
      </c>
      <c r="G37" s="39">
        <v>3</v>
      </c>
      <c r="H37" s="39">
        <f t="shared" si="3"/>
        <v>12</v>
      </c>
      <c r="I37" s="41">
        <f t="shared" si="4"/>
        <v>24</v>
      </c>
      <c r="J37" s="41"/>
      <c r="K37" s="41"/>
    </row>
    <row r="38" spans="1:11" s="39" customFormat="1" x14ac:dyDescent="0.35">
      <c r="A38" s="39" t="str">
        <f t="shared" si="2"/>
        <v>Макеева Инга</v>
      </c>
      <c r="B38" s="40" t="s">
        <v>57</v>
      </c>
      <c r="C38" s="40" t="s">
        <v>58</v>
      </c>
      <c r="D38" s="39">
        <v>7</v>
      </c>
      <c r="E38" s="39">
        <v>2</v>
      </c>
      <c r="F38" s="39">
        <v>2</v>
      </c>
      <c r="G38" s="39">
        <v>1</v>
      </c>
      <c r="H38" s="39">
        <f t="shared" si="3"/>
        <v>12</v>
      </c>
      <c r="I38" s="41">
        <f t="shared" si="4"/>
        <v>24</v>
      </c>
      <c r="J38" s="41"/>
      <c r="K38" s="41"/>
    </row>
    <row r="39" spans="1:11" s="39" customFormat="1" x14ac:dyDescent="0.35">
      <c r="A39" s="39" t="str">
        <f t="shared" si="2"/>
        <v>Маркина  Ксения</v>
      </c>
      <c r="B39" s="40" t="s">
        <v>59</v>
      </c>
      <c r="C39" s="40" t="s">
        <v>10</v>
      </c>
      <c r="D39" s="39">
        <v>5</v>
      </c>
      <c r="E39" s="39">
        <v>3</v>
      </c>
      <c r="F39" s="39">
        <v>2</v>
      </c>
      <c r="G39" s="39">
        <v>2</v>
      </c>
      <c r="H39" s="39">
        <f t="shared" si="3"/>
        <v>12</v>
      </c>
      <c r="I39" s="41">
        <f t="shared" si="4"/>
        <v>24</v>
      </c>
      <c r="J39" s="41"/>
      <c r="K39" s="41"/>
    </row>
    <row r="40" spans="1:11" s="39" customFormat="1" x14ac:dyDescent="0.35">
      <c r="A40" s="39" t="str">
        <f t="shared" si="2"/>
        <v>Матюшечкина Елизавета</v>
      </c>
      <c r="B40" s="40" t="s">
        <v>119</v>
      </c>
      <c r="C40" s="40" t="s">
        <v>120</v>
      </c>
      <c r="D40" s="39">
        <v>4</v>
      </c>
      <c r="E40" s="39">
        <v>4</v>
      </c>
      <c r="F40" s="39">
        <v>2</v>
      </c>
      <c r="G40" s="39">
        <v>2</v>
      </c>
      <c r="H40" s="39">
        <f t="shared" si="3"/>
        <v>12</v>
      </c>
      <c r="I40" s="41">
        <f t="shared" si="4"/>
        <v>24</v>
      </c>
      <c r="J40" s="41"/>
      <c r="K40" s="41"/>
    </row>
    <row r="41" spans="1:11" s="39" customFormat="1" x14ac:dyDescent="0.35">
      <c r="A41" s="39" t="str">
        <f t="shared" si="2"/>
        <v>Молодцов  Георгий</v>
      </c>
      <c r="B41" s="40" t="s">
        <v>61</v>
      </c>
      <c r="C41" s="40" t="s">
        <v>34</v>
      </c>
      <c r="D41" s="39">
        <v>7</v>
      </c>
      <c r="E41" s="39">
        <v>1</v>
      </c>
      <c r="F41" s="39">
        <v>2</v>
      </c>
      <c r="G41" s="39">
        <v>2</v>
      </c>
      <c r="H41" s="39">
        <f t="shared" si="3"/>
        <v>12</v>
      </c>
      <c r="I41" s="41">
        <f t="shared" si="4"/>
        <v>24</v>
      </c>
      <c r="J41" s="41"/>
      <c r="K41" s="41"/>
    </row>
    <row r="42" spans="1:11" s="39" customFormat="1" x14ac:dyDescent="0.35">
      <c r="A42" s="39" t="str">
        <f t="shared" si="2"/>
        <v>Попова Серафима</v>
      </c>
      <c r="B42" s="40" t="s">
        <v>128</v>
      </c>
      <c r="C42" s="40" t="s">
        <v>129</v>
      </c>
      <c r="D42" s="39">
        <v>7</v>
      </c>
      <c r="E42" s="39">
        <v>1</v>
      </c>
      <c r="F42" s="39">
        <v>2</v>
      </c>
      <c r="G42" s="39">
        <v>2</v>
      </c>
      <c r="H42" s="39">
        <f t="shared" si="3"/>
        <v>12</v>
      </c>
      <c r="I42" s="41">
        <f t="shared" si="4"/>
        <v>24</v>
      </c>
      <c r="J42" s="41"/>
      <c r="K42" s="41"/>
    </row>
    <row r="43" spans="1:11" s="39" customFormat="1" x14ac:dyDescent="0.35">
      <c r="A43" s="39" t="str">
        <f t="shared" si="2"/>
        <v>Семенько Ксения</v>
      </c>
      <c r="B43" s="40" t="s">
        <v>134</v>
      </c>
      <c r="C43" s="40" t="s">
        <v>10</v>
      </c>
      <c r="D43" s="39">
        <v>5</v>
      </c>
      <c r="E43" s="39">
        <v>4</v>
      </c>
      <c r="F43" s="39">
        <v>1</v>
      </c>
      <c r="G43" s="39">
        <v>2</v>
      </c>
      <c r="H43" s="39">
        <f t="shared" si="3"/>
        <v>12</v>
      </c>
      <c r="I43" s="41">
        <f t="shared" si="4"/>
        <v>24</v>
      </c>
      <c r="J43" s="41"/>
      <c r="K43" s="41"/>
    </row>
    <row r="44" spans="1:11" s="39" customFormat="1" x14ac:dyDescent="0.35">
      <c r="A44" s="39" t="str">
        <f t="shared" si="2"/>
        <v>Симонян Богдан</v>
      </c>
      <c r="B44" s="40" t="s">
        <v>136</v>
      </c>
      <c r="C44" s="40" t="s">
        <v>137</v>
      </c>
      <c r="D44" s="39">
        <v>7</v>
      </c>
      <c r="E44" s="39">
        <v>1</v>
      </c>
      <c r="F44" s="39">
        <v>3</v>
      </c>
      <c r="G44" s="39">
        <v>1</v>
      </c>
      <c r="H44" s="39">
        <f t="shared" si="3"/>
        <v>12</v>
      </c>
      <c r="I44" s="41">
        <f t="shared" si="4"/>
        <v>24</v>
      </c>
      <c r="J44" s="41"/>
      <c r="K44" s="41"/>
    </row>
    <row r="45" spans="1:11" s="39" customFormat="1" x14ac:dyDescent="0.35">
      <c r="A45" s="39" t="str">
        <f t="shared" si="2"/>
        <v>Степаненко  Таисия</v>
      </c>
      <c r="B45" s="40" t="s">
        <v>80</v>
      </c>
      <c r="C45" s="40" t="s">
        <v>81</v>
      </c>
      <c r="D45" s="39">
        <v>7</v>
      </c>
      <c r="E45" s="39">
        <v>1</v>
      </c>
      <c r="F45" s="39">
        <v>2</v>
      </c>
      <c r="G45" s="39">
        <v>2</v>
      </c>
      <c r="H45" s="39">
        <f t="shared" si="3"/>
        <v>12</v>
      </c>
      <c r="I45" s="41">
        <f t="shared" si="4"/>
        <v>24</v>
      </c>
      <c r="J45" s="41"/>
      <c r="K45" s="41"/>
    </row>
    <row r="46" spans="1:11" s="39" customFormat="1" x14ac:dyDescent="0.35">
      <c r="A46" s="39" t="str">
        <f t="shared" si="2"/>
        <v xml:space="preserve">Хаханов Константин </v>
      </c>
      <c r="B46" s="40" t="s">
        <v>88</v>
      </c>
      <c r="C46" s="40" t="s">
        <v>89</v>
      </c>
      <c r="D46" s="39">
        <v>7</v>
      </c>
      <c r="E46" s="39">
        <v>2</v>
      </c>
      <c r="F46" s="39">
        <v>2</v>
      </c>
      <c r="G46" s="39">
        <v>1</v>
      </c>
      <c r="H46" s="39">
        <f t="shared" si="3"/>
        <v>12</v>
      </c>
      <c r="I46" s="41">
        <f t="shared" si="4"/>
        <v>24</v>
      </c>
      <c r="J46" s="41"/>
      <c r="K46" s="41"/>
    </row>
    <row r="47" spans="1:11" x14ac:dyDescent="0.35">
      <c r="A47" s="6" t="str">
        <f t="shared" si="2"/>
        <v>Букреев Николай</v>
      </c>
      <c r="B47" s="1" t="s">
        <v>11</v>
      </c>
      <c r="C47" s="1" t="s">
        <v>12</v>
      </c>
      <c r="D47">
        <v>6</v>
      </c>
      <c r="E47">
        <v>1</v>
      </c>
      <c r="F47">
        <v>2</v>
      </c>
      <c r="G47">
        <v>2</v>
      </c>
      <c r="H47">
        <f t="shared" si="3"/>
        <v>11</v>
      </c>
      <c r="I47" s="10">
        <f t="shared" si="4"/>
        <v>22</v>
      </c>
    </row>
    <row r="48" spans="1:11" x14ac:dyDescent="0.35">
      <c r="A48" s="6" t="str">
        <f t="shared" si="2"/>
        <v xml:space="preserve">Гусарова Ангелина </v>
      </c>
      <c r="B48" s="1" t="s">
        <v>99</v>
      </c>
      <c r="C48" s="1" t="s">
        <v>100</v>
      </c>
      <c r="D48">
        <v>7</v>
      </c>
      <c r="E48">
        <v>2</v>
      </c>
      <c r="F48">
        <v>2</v>
      </c>
      <c r="G48">
        <v>0</v>
      </c>
      <c r="H48">
        <f t="shared" si="3"/>
        <v>11</v>
      </c>
      <c r="I48" s="10">
        <f t="shared" si="4"/>
        <v>22</v>
      </c>
    </row>
    <row r="49" spans="1:9" x14ac:dyDescent="0.35">
      <c r="A49" s="6" t="str">
        <f t="shared" si="2"/>
        <v>Дёмин Леонид</v>
      </c>
      <c r="B49" s="1" t="s">
        <v>102</v>
      </c>
      <c r="C49" s="1" t="s">
        <v>103</v>
      </c>
      <c r="D49">
        <v>7</v>
      </c>
      <c r="E49">
        <v>3</v>
      </c>
      <c r="F49">
        <v>0</v>
      </c>
      <c r="G49">
        <v>1</v>
      </c>
      <c r="H49">
        <f t="shared" si="3"/>
        <v>11</v>
      </c>
      <c r="I49" s="10">
        <f t="shared" si="4"/>
        <v>22</v>
      </c>
    </row>
    <row r="50" spans="1:9" x14ac:dyDescent="0.35">
      <c r="A50" s="6" t="str">
        <f t="shared" si="2"/>
        <v>Долгов Николай</v>
      </c>
      <c r="B50" s="1" t="s">
        <v>25</v>
      </c>
      <c r="C50" s="1" t="s">
        <v>12</v>
      </c>
      <c r="D50">
        <v>6</v>
      </c>
      <c r="E50">
        <v>1</v>
      </c>
      <c r="F50">
        <v>2</v>
      </c>
      <c r="G50">
        <v>2</v>
      </c>
      <c r="H50">
        <f t="shared" si="3"/>
        <v>11</v>
      </c>
      <c r="I50" s="10">
        <f t="shared" si="4"/>
        <v>22</v>
      </c>
    </row>
    <row r="51" spans="1:9" x14ac:dyDescent="0.35">
      <c r="A51" s="6" t="str">
        <f t="shared" si="2"/>
        <v>Заломина Ульяна</v>
      </c>
      <c r="B51" s="1" t="s">
        <v>105</v>
      </c>
      <c r="C51" s="1" t="s">
        <v>73</v>
      </c>
      <c r="D51">
        <v>5</v>
      </c>
      <c r="E51">
        <v>2</v>
      </c>
      <c r="F51">
        <v>2</v>
      </c>
      <c r="G51">
        <v>2</v>
      </c>
      <c r="H51">
        <f t="shared" si="3"/>
        <v>11</v>
      </c>
      <c r="I51" s="10">
        <f t="shared" si="4"/>
        <v>22</v>
      </c>
    </row>
    <row r="52" spans="1:9" x14ac:dyDescent="0.35">
      <c r="A52" s="6" t="str">
        <f t="shared" si="2"/>
        <v>Семенова  Ульяна</v>
      </c>
      <c r="B52" s="1" t="s">
        <v>74</v>
      </c>
      <c r="C52" s="1" t="s">
        <v>73</v>
      </c>
      <c r="D52">
        <v>6</v>
      </c>
      <c r="E52">
        <v>1</v>
      </c>
      <c r="F52">
        <v>2</v>
      </c>
      <c r="G52">
        <v>2</v>
      </c>
      <c r="H52">
        <f t="shared" si="3"/>
        <v>11</v>
      </c>
      <c r="I52" s="10">
        <f t="shared" si="4"/>
        <v>22</v>
      </c>
    </row>
    <row r="53" spans="1:9" x14ac:dyDescent="0.35">
      <c r="A53" s="6" t="str">
        <f t="shared" si="2"/>
        <v>Строева Дарья</v>
      </c>
      <c r="B53" s="3" t="s">
        <v>157</v>
      </c>
      <c r="C53" s="4" t="s">
        <v>145</v>
      </c>
      <c r="D53">
        <v>4</v>
      </c>
      <c r="E53">
        <v>1</v>
      </c>
      <c r="F53">
        <v>2</v>
      </c>
      <c r="G53">
        <v>4</v>
      </c>
      <c r="H53">
        <f t="shared" si="3"/>
        <v>11</v>
      </c>
      <c r="I53" s="10">
        <f t="shared" si="4"/>
        <v>22</v>
      </c>
    </row>
    <row r="54" spans="1:9" x14ac:dyDescent="0.35">
      <c r="A54" s="6" t="str">
        <f t="shared" si="2"/>
        <v>Шевцов Иван</v>
      </c>
      <c r="B54" s="1" t="s">
        <v>153</v>
      </c>
      <c r="C54" s="1" t="s">
        <v>154</v>
      </c>
      <c r="D54">
        <v>6</v>
      </c>
      <c r="E54">
        <v>3</v>
      </c>
      <c r="F54">
        <v>2</v>
      </c>
      <c r="G54">
        <v>0</v>
      </c>
      <c r="H54">
        <f t="shared" si="3"/>
        <v>11</v>
      </c>
      <c r="I54" s="10">
        <f t="shared" si="4"/>
        <v>22</v>
      </c>
    </row>
    <row r="55" spans="1:9" x14ac:dyDescent="0.35">
      <c r="A55" s="6" t="str">
        <f t="shared" si="2"/>
        <v>Болотенкова Ксения</v>
      </c>
      <c r="B55" s="1" t="s">
        <v>9</v>
      </c>
      <c r="C55" s="1" t="s">
        <v>10</v>
      </c>
      <c r="D55">
        <v>7</v>
      </c>
      <c r="E55">
        <v>1</v>
      </c>
      <c r="F55">
        <v>2</v>
      </c>
      <c r="G55">
        <v>0</v>
      </c>
      <c r="H55">
        <f t="shared" si="3"/>
        <v>10</v>
      </c>
      <c r="I55" s="10">
        <f t="shared" si="4"/>
        <v>20</v>
      </c>
    </row>
    <row r="56" spans="1:9" x14ac:dyDescent="0.35">
      <c r="A56" s="6" t="str">
        <f t="shared" si="2"/>
        <v>Брюханова Анастасия</v>
      </c>
      <c r="B56" s="3" t="s">
        <v>156</v>
      </c>
      <c r="C56" s="4" t="s">
        <v>41</v>
      </c>
      <c r="D56">
        <v>6</v>
      </c>
      <c r="E56">
        <v>2</v>
      </c>
      <c r="F56">
        <v>0</v>
      </c>
      <c r="G56">
        <v>2</v>
      </c>
      <c r="H56">
        <f t="shared" si="3"/>
        <v>10</v>
      </c>
      <c r="I56" s="10">
        <f t="shared" si="4"/>
        <v>20</v>
      </c>
    </row>
    <row r="57" spans="1:9" x14ac:dyDescent="0.35">
      <c r="A57" s="6" t="str">
        <f t="shared" si="2"/>
        <v>Долгов Павел</v>
      </c>
      <c r="B57" s="1" t="s">
        <v>25</v>
      </c>
      <c r="C57" s="1" t="s">
        <v>26</v>
      </c>
      <c r="D57">
        <v>6</v>
      </c>
      <c r="E57">
        <v>1</v>
      </c>
      <c r="F57">
        <v>2</v>
      </c>
      <c r="G57">
        <v>1</v>
      </c>
      <c r="H57">
        <f t="shared" si="3"/>
        <v>10</v>
      </c>
      <c r="I57" s="10">
        <f t="shared" si="4"/>
        <v>20</v>
      </c>
    </row>
    <row r="58" spans="1:9" x14ac:dyDescent="0.35">
      <c r="A58" s="6" t="str">
        <f t="shared" si="2"/>
        <v>Лицукова  Ксения</v>
      </c>
      <c r="B58" s="1" t="s">
        <v>116</v>
      </c>
      <c r="C58" s="1" t="s">
        <v>10</v>
      </c>
      <c r="D58">
        <v>5</v>
      </c>
      <c r="E58">
        <v>0</v>
      </c>
      <c r="F58">
        <v>2</v>
      </c>
      <c r="G58">
        <v>3</v>
      </c>
      <c r="H58">
        <f t="shared" si="3"/>
        <v>10</v>
      </c>
      <c r="I58" s="10">
        <f t="shared" si="4"/>
        <v>20</v>
      </c>
    </row>
    <row r="59" spans="1:9" x14ac:dyDescent="0.35">
      <c r="A59" s="6" t="str">
        <f t="shared" si="2"/>
        <v>Морозов  Сергей</v>
      </c>
      <c r="B59" s="1" t="s">
        <v>62</v>
      </c>
      <c r="C59" s="1" t="s">
        <v>63</v>
      </c>
      <c r="D59">
        <v>5</v>
      </c>
      <c r="E59">
        <v>0</v>
      </c>
      <c r="F59">
        <v>2</v>
      </c>
      <c r="G59">
        <v>3</v>
      </c>
      <c r="H59">
        <f t="shared" si="3"/>
        <v>10</v>
      </c>
      <c r="I59" s="10">
        <f t="shared" si="4"/>
        <v>20</v>
      </c>
    </row>
    <row r="60" spans="1:9" x14ac:dyDescent="0.35">
      <c r="A60" s="6" t="str">
        <f t="shared" si="2"/>
        <v>Романова Анна</v>
      </c>
      <c r="B60" s="1" t="s">
        <v>70</v>
      </c>
      <c r="C60" s="1" t="s">
        <v>71</v>
      </c>
      <c r="D60">
        <v>4</v>
      </c>
      <c r="E60">
        <v>2</v>
      </c>
      <c r="F60">
        <v>1</v>
      </c>
      <c r="G60">
        <v>3</v>
      </c>
      <c r="H60">
        <f t="shared" si="3"/>
        <v>10</v>
      </c>
      <c r="I60" s="10">
        <f t="shared" si="4"/>
        <v>20</v>
      </c>
    </row>
    <row r="61" spans="1:9" x14ac:dyDescent="0.35">
      <c r="A61" s="6" t="str">
        <f t="shared" si="2"/>
        <v>Стребкова Мария</v>
      </c>
      <c r="B61" s="1" t="s">
        <v>140</v>
      </c>
      <c r="C61" s="1" t="s">
        <v>4</v>
      </c>
      <c r="D61">
        <v>6</v>
      </c>
      <c r="E61">
        <v>1</v>
      </c>
      <c r="F61">
        <v>1</v>
      </c>
      <c r="G61">
        <v>2</v>
      </c>
      <c r="H61">
        <f t="shared" si="3"/>
        <v>10</v>
      </c>
      <c r="I61" s="10">
        <f t="shared" si="4"/>
        <v>20</v>
      </c>
    </row>
    <row r="62" spans="1:9" x14ac:dyDescent="0.35">
      <c r="A62" s="6" t="str">
        <f t="shared" si="2"/>
        <v>Тихоновская  Анна</v>
      </c>
      <c r="B62" s="1" t="s">
        <v>83</v>
      </c>
      <c r="C62" s="1" t="s">
        <v>71</v>
      </c>
      <c r="D62">
        <v>5</v>
      </c>
      <c r="E62">
        <v>2</v>
      </c>
      <c r="F62">
        <v>1</v>
      </c>
      <c r="G62">
        <v>2</v>
      </c>
      <c r="H62">
        <f t="shared" si="3"/>
        <v>10</v>
      </c>
      <c r="I62" s="10">
        <f t="shared" si="4"/>
        <v>20</v>
      </c>
    </row>
    <row r="63" spans="1:9" x14ac:dyDescent="0.35">
      <c r="A63" s="6" t="str">
        <f t="shared" si="2"/>
        <v>Тюрина  Екатерина</v>
      </c>
      <c r="B63" s="1" t="s">
        <v>84</v>
      </c>
      <c r="C63" s="1" t="s">
        <v>85</v>
      </c>
      <c r="D63">
        <v>5</v>
      </c>
      <c r="E63">
        <v>3</v>
      </c>
      <c r="F63">
        <v>2</v>
      </c>
      <c r="G63">
        <v>0</v>
      </c>
      <c r="H63">
        <f t="shared" si="3"/>
        <v>10</v>
      </c>
      <c r="I63" s="10">
        <f t="shared" si="4"/>
        <v>20</v>
      </c>
    </row>
    <row r="64" spans="1:9" x14ac:dyDescent="0.35">
      <c r="A64" s="6" t="str">
        <f t="shared" si="2"/>
        <v>Андросова Мария</v>
      </c>
      <c r="B64" s="1" t="s">
        <v>180</v>
      </c>
      <c r="C64" s="1" t="s">
        <v>4</v>
      </c>
      <c r="D64">
        <v>7</v>
      </c>
      <c r="E64">
        <v>2</v>
      </c>
      <c r="F64">
        <v>0</v>
      </c>
      <c r="G64">
        <v>0</v>
      </c>
      <c r="H64">
        <f t="shared" si="3"/>
        <v>9</v>
      </c>
      <c r="I64" s="10">
        <f t="shared" si="4"/>
        <v>18</v>
      </c>
    </row>
    <row r="65" spans="1:9" x14ac:dyDescent="0.35">
      <c r="A65" s="6" t="str">
        <f t="shared" si="2"/>
        <v>Бахмутов Филипп</v>
      </c>
      <c r="B65" s="1" t="s">
        <v>5</v>
      </c>
      <c r="C65" s="1" t="s">
        <v>6</v>
      </c>
      <c r="D65">
        <v>6</v>
      </c>
      <c r="E65">
        <v>0</v>
      </c>
      <c r="F65">
        <v>2</v>
      </c>
      <c r="G65">
        <v>1</v>
      </c>
      <c r="H65">
        <f t="shared" si="3"/>
        <v>9</v>
      </c>
      <c r="I65" s="10">
        <f t="shared" si="4"/>
        <v>18</v>
      </c>
    </row>
    <row r="66" spans="1:9" x14ac:dyDescent="0.35">
      <c r="A66" s="6" t="str">
        <f t="shared" si="2"/>
        <v xml:space="preserve">Захаров  Матвей </v>
      </c>
      <c r="B66" s="1" t="s">
        <v>106</v>
      </c>
      <c r="C66" s="1" t="s">
        <v>107</v>
      </c>
      <c r="D66">
        <v>5</v>
      </c>
      <c r="E66">
        <v>2</v>
      </c>
      <c r="F66">
        <v>2</v>
      </c>
      <c r="G66">
        <v>0</v>
      </c>
      <c r="H66">
        <f t="shared" ref="H66:H97" si="5">SUM(D66:G66)</f>
        <v>9</v>
      </c>
      <c r="I66" s="10">
        <f t="shared" ref="I66:I97" si="6">D66+E66+F66+G66+H66</f>
        <v>18</v>
      </c>
    </row>
    <row r="67" spans="1:9" x14ac:dyDescent="0.35">
      <c r="A67" s="6" t="str">
        <f t="shared" ref="A67:A119" si="7">CONCATENATE(B67," ",C67)</f>
        <v>Короткова Варвара</v>
      </c>
      <c r="B67" s="1" t="s">
        <v>45</v>
      </c>
      <c r="C67" s="1" t="s">
        <v>46</v>
      </c>
      <c r="D67">
        <v>6</v>
      </c>
      <c r="E67">
        <v>2</v>
      </c>
      <c r="F67">
        <v>1</v>
      </c>
      <c r="G67">
        <v>0</v>
      </c>
      <c r="H67">
        <f t="shared" si="5"/>
        <v>9</v>
      </c>
      <c r="I67" s="10">
        <f t="shared" si="6"/>
        <v>18</v>
      </c>
    </row>
    <row r="68" spans="1:9" x14ac:dyDescent="0.35">
      <c r="A68" s="6" t="str">
        <f t="shared" si="7"/>
        <v>Курбатова Надежда</v>
      </c>
      <c r="B68" s="1" t="s">
        <v>47</v>
      </c>
      <c r="C68" s="1" t="s">
        <v>48</v>
      </c>
      <c r="D68">
        <v>4</v>
      </c>
      <c r="E68">
        <v>1</v>
      </c>
      <c r="F68">
        <v>2</v>
      </c>
      <c r="G68">
        <v>2</v>
      </c>
      <c r="H68">
        <f t="shared" si="5"/>
        <v>9</v>
      </c>
      <c r="I68" s="10">
        <f t="shared" si="6"/>
        <v>18</v>
      </c>
    </row>
    <row r="69" spans="1:9" x14ac:dyDescent="0.35">
      <c r="A69" s="6" t="str">
        <f t="shared" si="7"/>
        <v>Мосунова Зоя</v>
      </c>
      <c r="B69" s="1" t="s">
        <v>64</v>
      </c>
      <c r="C69" s="1" t="s">
        <v>65</v>
      </c>
      <c r="D69">
        <v>5</v>
      </c>
      <c r="E69">
        <v>2</v>
      </c>
      <c r="F69">
        <v>2</v>
      </c>
      <c r="G69">
        <v>0</v>
      </c>
      <c r="H69">
        <f t="shared" si="5"/>
        <v>9</v>
      </c>
      <c r="I69" s="10">
        <f t="shared" si="6"/>
        <v>18</v>
      </c>
    </row>
    <row r="70" spans="1:9" x14ac:dyDescent="0.35">
      <c r="A70" s="6" t="str">
        <f t="shared" si="7"/>
        <v>Трушина Мария</v>
      </c>
      <c r="B70" s="1" t="s">
        <v>176</v>
      </c>
      <c r="C70" s="1" t="s">
        <v>4</v>
      </c>
      <c r="D70">
        <v>6</v>
      </c>
      <c r="E70">
        <v>0</v>
      </c>
      <c r="F70">
        <v>2</v>
      </c>
      <c r="G70">
        <v>1</v>
      </c>
      <c r="H70">
        <f t="shared" si="5"/>
        <v>9</v>
      </c>
      <c r="I70" s="10">
        <f t="shared" si="6"/>
        <v>18</v>
      </c>
    </row>
    <row r="71" spans="1:9" x14ac:dyDescent="0.35">
      <c r="A71" s="6" t="str">
        <f t="shared" si="7"/>
        <v xml:space="preserve">Шпехт  Захар </v>
      </c>
      <c r="B71" s="1" t="s">
        <v>92</v>
      </c>
      <c r="C71" s="1" t="s">
        <v>93</v>
      </c>
      <c r="D71">
        <v>5</v>
      </c>
      <c r="E71">
        <v>0</v>
      </c>
      <c r="F71">
        <v>2</v>
      </c>
      <c r="G71">
        <v>2</v>
      </c>
      <c r="H71">
        <f t="shared" si="5"/>
        <v>9</v>
      </c>
      <c r="I71" s="10">
        <f t="shared" si="6"/>
        <v>18</v>
      </c>
    </row>
    <row r="72" spans="1:9" x14ac:dyDescent="0.35">
      <c r="A72" s="6" t="str">
        <f t="shared" si="7"/>
        <v>Юбкина  Полина</v>
      </c>
      <c r="B72" s="1" t="s">
        <v>162</v>
      </c>
      <c r="C72" s="1" t="s">
        <v>38</v>
      </c>
      <c r="D72">
        <v>5</v>
      </c>
      <c r="E72">
        <v>4</v>
      </c>
      <c r="F72">
        <v>0</v>
      </c>
      <c r="G72">
        <v>0</v>
      </c>
      <c r="H72">
        <f t="shared" si="5"/>
        <v>9</v>
      </c>
      <c r="I72" s="10">
        <f t="shared" si="6"/>
        <v>18</v>
      </c>
    </row>
    <row r="73" spans="1:9" x14ac:dyDescent="0.35">
      <c r="A73" s="6" t="str">
        <f t="shared" si="7"/>
        <v>Гусева Татьяна</v>
      </c>
      <c r="B73" s="1" t="s">
        <v>23</v>
      </c>
      <c r="C73" s="1" t="s">
        <v>24</v>
      </c>
      <c r="D73">
        <v>5</v>
      </c>
      <c r="E73">
        <v>1</v>
      </c>
      <c r="F73">
        <v>1</v>
      </c>
      <c r="G73">
        <v>1</v>
      </c>
      <c r="H73">
        <f t="shared" si="5"/>
        <v>8</v>
      </c>
      <c r="I73" s="10">
        <f t="shared" si="6"/>
        <v>16</v>
      </c>
    </row>
    <row r="74" spans="1:9" x14ac:dyDescent="0.35">
      <c r="A74" s="6" t="str">
        <f t="shared" si="7"/>
        <v>Дворцова Варвара</v>
      </c>
      <c r="B74" s="1" t="s">
        <v>101</v>
      </c>
      <c r="C74" s="1" t="s">
        <v>46</v>
      </c>
      <c r="D74">
        <v>6</v>
      </c>
      <c r="E74">
        <v>0</v>
      </c>
      <c r="F74">
        <v>2</v>
      </c>
      <c r="G74">
        <v>0</v>
      </c>
      <c r="H74">
        <f t="shared" si="5"/>
        <v>8</v>
      </c>
      <c r="I74" s="10">
        <f t="shared" si="6"/>
        <v>16</v>
      </c>
    </row>
    <row r="75" spans="1:9" x14ac:dyDescent="0.35">
      <c r="A75" s="6" t="str">
        <f t="shared" si="7"/>
        <v>Домбровская Злата</v>
      </c>
      <c r="B75" s="1" t="s">
        <v>27</v>
      </c>
      <c r="C75" s="1" t="s">
        <v>28</v>
      </c>
      <c r="D75">
        <v>5</v>
      </c>
      <c r="E75">
        <v>1</v>
      </c>
      <c r="F75">
        <v>2</v>
      </c>
      <c r="G75">
        <v>0</v>
      </c>
      <c r="H75">
        <f t="shared" si="5"/>
        <v>8</v>
      </c>
      <c r="I75" s="10">
        <f t="shared" si="6"/>
        <v>16</v>
      </c>
    </row>
    <row r="76" spans="1:9" x14ac:dyDescent="0.35">
      <c r="A76" s="6" t="str">
        <f t="shared" si="7"/>
        <v>Казарова Алла</v>
      </c>
      <c r="B76" s="1" t="s">
        <v>178</v>
      </c>
      <c r="C76" s="1" t="s">
        <v>179</v>
      </c>
      <c r="D76">
        <v>7</v>
      </c>
      <c r="E76">
        <v>1</v>
      </c>
      <c r="F76">
        <v>0</v>
      </c>
      <c r="G76">
        <v>0</v>
      </c>
      <c r="H76">
        <f t="shared" si="5"/>
        <v>8</v>
      </c>
      <c r="I76" s="10">
        <f t="shared" si="6"/>
        <v>16</v>
      </c>
    </row>
    <row r="77" spans="1:9" x14ac:dyDescent="0.35">
      <c r="A77" s="6" t="str">
        <f t="shared" si="7"/>
        <v>Мастерских Мария</v>
      </c>
      <c r="B77" s="1" t="s">
        <v>60</v>
      </c>
      <c r="C77" s="1" t="s">
        <v>4</v>
      </c>
      <c r="D77">
        <v>5</v>
      </c>
      <c r="E77">
        <v>1</v>
      </c>
      <c r="F77">
        <v>2</v>
      </c>
      <c r="G77">
        <v>0</v>
      </c>
      <c r="H77">
        <f t="shared" si="5"/>
        <v>8</v>
      </c>
      <c r="I77" s="10">
        <f t="shared" si="6"/>
        <v>16</v>
      </c>
    </row>
    <row r="78" spans="1:9" x14ac:dyDescent="0.35">
      <c r="A78" s="6" t="str">
        <f t="shared" si="7"/>
        <v>Медведева Полина</v>
      </c>
      <c r="B78" s="1" t="s">
        <v>121</v>
      </c>
      <c r="C78" s="1" t="s">
        <v>38</v>
      </c>
      <c r="D78">
        <v>6</v>
      </c>
      <c r="E78">
        <v>0</v>
      </c>
      <c r="F78">
        <v>2</v>
      </c>
      <c r="G78">
        <v>0</v>
      </c>
      <c r="H78">
        <f t="shared" si="5"/>
        <v>8</v>
      </c>
      <c r="I78" s="10">
        <f t="shared" si="6"/>
        <v>16</v>
      </c>
    </row>
    <row r="79" spans="1:9" x14ac:dyDescent="0.35">
      <c r="A79" s="6" t="str">
        <f t="shared" si="7"/>
        <v>Петров Вячеслав</v>
      </c>
      <c r="B79" s="1" t="s">
        <v>124</v>
      </c>
      <c r="C79" s="1" t="s">
        <v>125</v>
      </c>
      <c r="D79">
        <v>5</v>
      </c>
      <c r="E79">
        <v>1</v>
      </c>
      <c r="F79">
        <v>2</v>
      </c>
      <c r="G79">
        <v>0</v>
      </c>
      <c r="H79">
        <f t="shared" si="5"/>
        <v>8</v>
      </c>
      <c r="I79" s="10">
        <f t="shared" si="6"/>
        <v>16</v>
      </c>
    </row>
    <row r="80" spans="1:9" x14ac:dyDescent="0.35">
      <c r="A80" s="6" t="str">
        <f t="shared" si="7"/>
        <v>Терехова Мария</v>
      </c>
      <c r="B80" s="1" t="s">
        <v>82</v>
      </c>
      <c r="C80" s="1" t="s">
        <v>4</v>
      </c>
      <c r="D80">
        <v>6</v>
      </c>
      <c r="E80">
        <v>0</v>
      </c>
      <c r="F80">
        <v>2</v>
      </c>
      <c r="G80">
        <v>0</v>
      </c>
      <c r="H80">
        <f t="shared" si="5"/>
        <v>8</v>
      </c>
      <c r="I80" s="10">
        <f t="shared" si="6"/>
        <v>16</v>
      </c>
    </row>
    <row r="81" spans="1:9" x14ac:dyDescent="0.35">
      <c r="A81" s="6" t="str">
        <f t="shared" si="7"/>
        <v>Торгамина Александра</v>
      </c>
      <c r="B81" s="1" t="s">
        <v>163</v>
      </c>
      <c r="C81" s="1" t="s">
        <v>36</v>
      </c>
      <c r="D81">
        <v>5</v>
      </c>
      <c r="E81">
        <v>2</v>
      </c>
      <c r="F81">
        <v>1</v>
      </c>
      <c r="G81">
        <v>0</v>
      </c>
      <c r="H81">
        <f t="shared" si="5"/>
        <v>8</v>
      </c>
      <c r="I81" s="10">
        <f t="shared" si="6"/>
        <v>16</v>
      </c>
    </row>
    <row r="82" spans="1:9" x14ac:dyDescent="0.35">
      <c r="A82" s="6" t="str">
        <f t="shared" si="7"/>
        <v>Харитонова Дарья</v>
      </c>
      <c r="B82" s="1" t="s">
        <v>144</v>
      </c>
      <c r="C82" s="1" t="s">
        <v>145</v>
      </c>
      <c r="D82">
        <v>4</v>
      </c>
      <c r="E82">
        <v>2</v>
      </c>
      <c r="F82">
        <v>2</v>
      </c>
      <c r="G82">
        <v>0</v>
      </c>
      <c r="H82">
        <f t="shared" si="5"/>
        <v>8</v>
      </c>
      <c r="I82" s="10">
        <f t="shared" si="6"/>
        <v>16</v>
      </c>
    </row>
    <row r="83" spans="1:9" x14ac:dyDescent="0.35">
      <c r="A83" s="6" t="str">
        <f t="shared" si="7"/>
        <v>Чалая Милана</v>
      </c>
      <c r="B83" s="1" t="s">
        <v>147</v>
      </c>
      <c r="C83" s="1" t="s">
        <v>148</v>
      </c>
      <c r="D83">
        <v>5</v>
      </c>
      <c r="E83">
        <v>2</v>
      </c>
      <c r="F83">
        <v>1</v>
      </c>
      <c r="G83">
        <v>0</v>
      </c>
      <c r="H83">
        <f t="shared" si="5"/>
        <v>8</v>
      </c>
      <c r="I83" s="10">
        <f t="shared" si="6"/>
        <v>16</v>
      </c>
    </row>
    <row r="84" spans="1:9" x14ac:dyDescent="0.35">
      <c r="A84" s="6" t="str">
        <f t="shared" si="7"/>
        <v>Заворошный Дмитрий</v>
      </c>
      <c r="B84" s="1" t="s">
        <v>181</v>
      </c>
      <c r="C84" s="1" t="s">
        <v>69</v>
      </c>
      <c r="D84">
        <v>3</v>
      </c>
      <c r="E84">
        <v>2</v>
      </c>
      <c r="F84">
        <v>2</v>
      </c>
      <c r="G84">
        <v>0</v>
      </c>
      <c r="H84">
        <f t="shared" si="5"/>
        <v>7</v>
      </c>
      <c r="I84" s="10">
        <f t="shared" si="6"/>
        <v>14</v>
      </c>
    </row>
    <row r="85" spans="1:9" x14ac:dyDescent="0.35">
      <c r="A85" s="6" t="str">
        <f t="shared" si="7"/>
        <v>Иванов михаил</v>
      </c>
      <c r="B85" s="1" t="s">
        <v>182</v>
      </c>
      <c r="C85" s="1" t="s">
        <v>183</v>
      </c>
      <c r="D85">
        <v>5</v>
      </c>
      <c r="E85">
        <v>0</v>
      </c>
      <c r="F85">
        <v>2</v>
      </c>
      <c r="G85">
        <v>0</v>
      </c>
      <c r="H85">
        <f t="shared" si="5"/>
        <v>7</v>
      </c>
      <c r="I85" s="10">
        <f t="shared" si="6"/>
        <v>14</v>
      </c>
    </row>
    <row r="86" spans="1:9" x14ac:dyDescent="0.35">
      <c r="A86" s="6" t="str">
        <f t="shared" si="7"/>
        <v>Кочетов Иван</v>
      </c>
      <c r="B86" s="1" t="s">
        <v>185</v>
      </c>
      <c r="C86" s="1" t="s">
        <v>154</v>
      </c>
      <c r="D86">
        <v>5</v>
      </c>
      <c r="E86">
        <v>0</v>
      </c>
      <c r="F86">
        <v>2</v>
      </c>
      <c r="G86">
        <v>0</v>
      </c>
      <c r="H86">
        <f t="shared" si="5"/>
        <v>7</v>
      </c>
      <c r="I86" s="10">
        <f t="shared" si="6"/>
        <v>14</v>
      </c>
    </row>
    <row r="87" spans="1:9" x14ac:dyDescent="0.35">
      <c r="A87" s="6" t="str">
        <f t="shared" si="7"/>
        <v>Маркова Вера</v>
      </c>
      <c r="B87" s="1" t="s">
        <v>117</v>
      </c>
      <c r="C87" s="1" t="s">
        <v>118</v>
      </c>
      <c r="D87">
        <v>3</v>
      </c>
      <c r="E87">
        <v>2</v>
      </c>
      <c r="F87">
        <v>2</v>
      </c>
      <c r="G87">
        <v>0</v>
      </c>
      <c r="H87">
        <f t="shared" si="5"/>
        <v>7</v>
      </c>
      <c r="I87" s="10">
        <f t="shared" si="6"/>
        <v>14</v>
      </c>
    </row>
    <row r="88" spans="1:9" x14ac:dyDescent="0.35">
      <c r="A88" s="6" t="str">
        <f t="shared" si="7"/>
        <v>Шнитко Василиса</v>
      </c>
      <c r="B88" s="1" t="s">
        <v>91</v>
      </c>
      <c r="C88" s="1" t="s">
        <v>78</v>
      </c>
      <c r="D88">
        <v>6</v>
      </c>
      <c r="E88">
        <v>1</v>
      </c>
      <c r="F88">
        <v>0</v>
      </c>
      <c r="G88">
        <v>0</v>
      </c>
      <c r="H88">
        <f t="shared" si="5"/>
        <v>7</v>
      </c>
      <c r="I88" s="10">
        <f t="shared" si="6"/>
        <v>14</v>
      </c>
    </row>
    <row r="89" spans="1:9" x14ac:dyDescent="0.35">
      <c r="A89" s="6" t="str">
        <f t="shared" si="7"/>
        <v>Гиренко Ирина</v>
      </c>
      <c r="B89" s="1" t="s">
        <v>16</v>
      </c>
      <c r="C89" s="1" t="s">
        <v>17</v>
      </c>
      <c r="D89">
        <v>5</v>
      </c>
      <c r="E89">
        <v>1</v>
      </c>
      <c r="F89">
        <v>0</v>
      </c>
      <c r="G89">
        <v>0</v>
      </c>
      <c r="H89">
        <f t="shared" si="5"/>
        <v>6</v>
      </c>
      <c r="I89" s="10">
        <f t="shared" si="6"/>
        <v>12</v>
      </c>
    </row>
    <row r="90" spans="1:9" x14ac:dyDescent="0.35">
      <c r="A90" s="6" t="str">
        <f t="shared" si="7"/>
        <v>Гурова Дарья</v>
      </c>
      <c r="B90" s="1" t="s">
        <v>169</v>
      </c>
      <c r="C90" s="1" t="s">
        <v>145</v>
      </c>
      <c r="D90">
        <v>5</v>
      </c>
      <c r="E90">
        <v>1</v>
      </c>
      <c r="F90">
        <v>0</v>
      </c>
      <c r="G90">
        <v>0</v>
      </c>
      <c r="H90">
        <f t="shared" si="5"/>
        <v>6</v>
      </c>
      <c r="I90" s="10">
        <f t="shared" si="6"/>
        <v>12</v>
      </c>
    </row>
    <row r="91" spans="1:9" x14ac:dyDescent="0.35">
      <c r="A91" s="6" t="str">
        <f t="shared" si="7"/>
        <v>Захаркин Никита</v>
      </c>
      <c r="B91" s="1" t="s">
        <v>170</v>
      </c>
      <c r="C91" s="1" t="s">
        <v>171</v>
      </c>
      <c r="D91">
        <v>5</v>
      </c>
      <c r="E91">
        <v>1</v>
      </c>
      <c r="F91">
        <v>0</v>
      </c>
      <c r="G91">
        <v>0</v>
      </c>
      <c r="H91">
        <f t="shared" si="5"/>
        <v>6</v>
      </c>
      <c r="I91" s="10">
        <f t="shared" si="6"/>
        <v>12</v>
      </c>
    </row>
    <row r="92" spans="1:9" x14ac:dyDescent="0.35">
      <c r="A92" s="6" t="str">
        <f t="shared" si="7"/>
        <v>Зелова Полина</v>
      </c>
      <c r="B92" s="1" t="s">
        <v>37</v>
      </c>
      <c r="C92" s="1" t="s">
        <v>38</v>
      </c>
      <c r="D92">
        <v>4</v>
      </c>
      <c r="E92">
        <v>0</v>
      </c>
      <c r="F92">
        <v>2</v>
      </c>
      <c r="G92">
        <v>0</v>
      </c>
      <c r="H92">
        <f t="shared" si="5"/>
        <v>6</v>
      </c>
      <c r="I92" s="10">
        <f t="shared" si="6"/>
        <v>12</v>
      </c>
    </row>
    <row r="93" spans="1:9" x14ac:dyDescent="0.35">
      <c r="A93" s="6" t="str">
        <f t="shared" si="7"/>
        <v>Муратов Макар</v>
      </c>
      <c r="B93" s="1" t="s">
        <v>122</v>
      </c>
      <c r="C93" s="1" t="s">
        <v>123</v>
      </c>
      <c r="D93">
        <v>4</v>
      </c>
      <c r="E93">
        <v>0</v>
      </c>
      <c r="F93">
        <v>2</v>
      </c>
      <c r="G93">
        <v>0</v>
      </c>
      <c r="H93">
        <f t="shared" si="5"/>
        <v>6</v>
      </c>
      <c r="I93" s="10">
        <f t="shared" si="6"/>
        <v>12</v>
      </c>
    </row>
    <row r="94" spans="1:9" x14ac:dyDescent="0.35">
      <c r="A94" s="6" t="str">
        <f t="shared" si="7"/>
        <v>Тюльпанов Михаил</v>
      </c>
      <c r="B94" s="1" t="s">
        <v>142</v>
      </c>
      <c r="C94" s="1" t="s">
        <v>143</v>
      </c>
      <c r="D94">
        <v>4</v>
      </c>
      <c r="E94">
        <v>0</v>
      </c>
      <c r="F94">
        <v>0</v>
      </c>
      <c r="G94">
        <v>2</v>
      </c>
      <c r="H94">
        <f t="shared" si="5"/>
        <v>6</v>
      </c>
      <c r="I94" s="10">
        <f t="shared" si="6"/>
        <v>12</v>
      </c>
    </row>
    <row r="95" spans="1:9" x14ac:dyDescent="0.35">
      <c r="A95" s="6" t="str">
        <f t="shared" si="7"/>
        <v>Амозов Яромир</v>
      </c>
      <c r="B95" s="1" t="s">
        <v>167</v>
      </c>
      <c r="C95" s="1" t="s">
        <v>168</v>
      </c>
      <c r="D95">
        <v>5</v>
      </c>
      <c r="E95">
        <v>0</v>
      </c>
      <c r="F95">
        <v>0</v>
      </c>
      <c r="G95">
        <v>0</v>
      </c>
      <c r="H95">
        <f t="shared" si="5"/>
        <v>5</v>
      </c>
      <c r="I95" s="10">
        <f t="shared" si="6"/>
        <v>10</v>
      </c>
    </row>
    <row r="96" spans="1:9" x14ac:dyDescent="0.35">
      <c r="A96" s="6" t="str">
        <f t="shared" si="7"/>
        <v>Вешка Маринелла</v>
      </c>
      <c r="B96" s="1" t="s">
        <v>172</v>
      </c>
      <c r="C96" s="1" t="s">
        <v>173</v>
      </c>
      <c r="D96">
        <v>4</v>
      </c>
      <c r="E96">
        <v>1</v>
      </c>
      <c r="F96">
        <v>0</v>
      </c>
      <c r="G96">
        <v>0</v>
      </c>
      <c r="H96">
        <f t="shared" si="5"/>
        <v>5</v>
      </c>
      <c r="I96" s="10">
        <f t="shared" si="6"/>
        <v>10</v>
      </c>
    </row>
    <row r="97" spans="1:9" x14ac:dyDescent="0.35">
      <c r="A97" s="6" t="str">
        <f t="shared" si="7"/>
        <v>Завада Георгий</v>
      </c>
      <c r="B97" s="1" t="s">
        <v>33</v>
      </c>
      <c r="C97" s="1" t="s">
        <v>34</v>
      </c>
      <c r="D97">
        <v>5</v>
      </c>
      <c r="E97">
        <v>0</v>
      </c>
      <c r="F97">
        <v>0</v>
      </c>
      <c r="G97">
        <v>0</v>
      </c>
      <c r="H97">
        <f t="shared" si="5"/>
        <v>5</v>
      </c>
      <c r="I97" s="10">
        <f t="shared" si="6"/>
        <v>10</v>
      </c>
    </row>
    <row r="98" spans="1:9" x14ac:dyDescent="0.35">
      <c r="A98" s="6" t="str">
        <f t="shared" si="7"/>
        <v>Попков Дмитрий</v>
      </c>
      <c r="B98" s="1" t="s">
        <v>68</v>
      </c>
      <c r="C98" s="1" t="s">
        <v>69</v>
      </c>
      <c r="D98">
        <v>5</v>
      </c>
      <c r="E98">
        <v>0</v>
      </c>
      <c r="F98">
        <v>0</v>
      </c>
      <c r="G98">
        <v>0</v>
      </c>
      <c r="H98">
        <f t="shared" ref="H98:H129" si="8">SUM(D98:G98)</f>
        <v>5</v>
      </c>
      <c r="I98" s="10">
        <f t="shared" ref="I98:I129" si="9">D98+E98+F98+G98+H98</f>
        <v>10</v>
      </c>
    </row>
    <row r="99" spans="1:9" x14ac:dyDescent="0.35">
      <c r="A99" s="6" t="str">
        <f t="shared" si="7"/>
        <v>Скакун Арсений</v>
      </c>
      <c r="B99" s="1" t="s">
        <v>75</v>
      </c>
      <c r="C99" s="1" t="s">
        <v>67</v>
      </c>
      <c r="D99">
        <v>5</v>
      </c>
      <c r="E99">
        <v>0</v>
      </c>
      <c r="F99">
        <v>0</v>
      </c>
      <c r="G99">
        <v>0</v>
      </c>
      <c r="H99">
        <f t="shared" si="8"/>
        <v>5</v>
      </c>
      <c r="I99" s="10">
        <f t="shared" si="9"/>
        <v>10</v>
      </c>
    </row>
    <row r="100" spans="1:9" x14ac:dyDescent="0.35">
      <c r="A100" s="6" t="str">
        <f t="shared" si="7"/>
        <v>Кожевникова Софья</v>
      </c>
      <c r="B100" s="1" t="s">
        <v>174</v>
      </c>
      <c r="C100" s="1" t="s">
        <v>175</v>
      </c>
      <c r="D100">
        <v>4</v>
      </c>
      <c r="E100">
        <v>0</v>
      </c>
      <c r="F100">
        <v>0</v>
      </c>
      <c r="G100">
        <v>0</v>
      </c>
      <c r="H100">
        <f t="shared" si="8"/>
        <v>4</v>
      </c>
      <c r="I100" s="10">
        <f t="shared" si="9"/>
        <v>8</v>
      </c>
    </row>
    <row r="101" spans="1:9" x14ac:dyDescent="0.35">
      <c r="A101" s="6" t="str">
        <f t="shared" si="7"/>
        <v>Кулешова Мария</v>
      </c>
      <c r="B101" s="1" t="s">
        <v>177</v>
      </c>
      <c r="C101" s="1" t="s">
        <v>4</v>
      </c>
      <c r="D101">
        <v>4</v>
      </c>
      <c r="E101">
        <v>0</v>
      </c>
      <c r="F101">
        <v>0</v>
      </c>
      <c r="G101">
        <v>0</v>
      </c>
      <c r="H101">
        <f t="shared" si="8"/>
        <v>4</v>
      </c>
      <c r="I101" s="10">
        <f t="shared" si="9"/>
        <v>8</v>
      </c>
    </row>
    <row r="102" spans="1:9" x14ac:dyDescent="0.35">
      <c r="A102" s="6" t="str">
        <f t="shared" si="7"/>
        <v>Решетников Тимофей</v>
      </c>
      <c r="B102" s="1" t="s">
        <v>184</v>
      </c>
      <c r="C102" s="1" t="s">
        <v>15</v>
      </c>
      <c r="D102">
        <v>3</v>
      </c>
      <c r="E102">
        <v>0</v>
      </c>
      <c r="F102">
        <v>0</v>
      </c>
      <c r="G102">
        <v>1</v>
      </c>
      <c r="H102">
        <f t="shared" si="8"/>
        <v>4</v>
      </c>
      <c r="I102" s="10">
        <f t="shared" si="9"/>
        <v>8</v>
      </c>
    </row>
    <row r="103" spans="1:9" x14ac:dyDescent="0.35">
      <c r="A103" s="6" t="str">
        <f t="shared" si="7"/>
        <v>Голубкова Василиса</v>
      </c>
      <c r="B103" s="1" t="s">
        <v>98</v>
      </c>
      <c r="C103" s="1" t="s">
        <v>78</v>
      </c>
      <c r="D103">
        <v>2</v>
      </c>
      <c r="E103">
        <v>0</v>
      </c>
      <c r="F103">
        <v>0</v>
      </c>
      <c r="G103">
        <v>0</v>
      </c>
      <c r="H103">
        <f t="shared" si="8"/>
        <v>2</v>
      </c>
      <c r="I103" s="10">
        <f t="shared" si="9"/>
        <v>4</v>
      </c>
    </row>
    <row r="104" spans="1:9" x14ac:dyDescent="0.35">
      <c r="A104" s="6" t="str">
        <f t="shared" si="7"/>
        <v>Жадан Мария</v>
      </c>
      <c r="B104" s="1" t="s">
        <v>187</v>
      </c>
      <c r="C104" s="1" t="s">
        <v>4</v>
      </c>
      <c r="D104">
        <v>2</v>
      </c>
      <c r="E104">
        <v>0</v>
      </c>
      <c r="F104">
        <v>0</v>
      </c>
      <c r="G104">
        <v>0</v>
      </c>
      <c r="H104">
        <f t="shared" si="8"/>
        <v>2</v>
      </c>
      <c r="I104" s="10">
        <f t="shared" si="9"/>
        <v>4</v>
      </c>
    </row>
    <row r="105" spans="1:9" x14ac:dyDescent="0.35">
      <c r="A105" s="6" t="str">
        <f t="shared" si="7"/>
        <v>Александрова Алиса</v>
      </c>
      <c r="B105" s="1" t="s">
        <v>94</v>
      </c>
      <c r="C105" s="1" t="s">
        <v>95</v>
      </c>
      <c r="H105">
        <f t="shared" si="8"/>
        <v>0</v>
      </c>
      <c r="I105" s="10">
        <f t="shared" si="9"/>
        <v>0</v>
      </c>
    </row>
    <row r="106" spans="1:9" x14ac:dyDescent="0.35">
      <c r="A106" s="6" t="str">
        <f t="shared" si="7"/>
        <v>Буркова Мария</v>
      </c>
      <c r="B106" s="1" t="s">
        <v>13</v>
      </c>
      <c r="C106" s="1" t="s">
        <v>4</v>
      </c>
      <c r="H106">
        <f t="shared" si="8"/>
        <v>0</v>
      </c>
      <c r="I106" s="10">
        <f t="shared" si="9"/>
        <v>0</v>
      </c>
    </row>
    <row r="107" spans="1:9" x14ac:dyDescent="0.35">
      <c r="A107" s="6" t="str">
        <f t="shared" si="7"/>
        <v>Васльев Георгий</v>
      </c>
      <c r="B107" s="1" t="s">
        <v>96</v>
      </c>
      <c r="C107" s="1" t="s">
        <v>34</v>
      </c>
      <c r="H107">
        <f t="shared" si="8"/>
        <v>0</v>
      </c>
      <c r="I107" s="10">
        <f t="shared" si="9"/>
        <v>0</v>
      </c>
    </row>
    <row r="108" spans="1:9" x14ac:dyDescent="0.35">
      <c r="A108" s="6" t="str">
        <f t="shared" si="7"/>
        <v>Воженин Тимофей</v>
      </c>
      <c r="B108" s="1" t="s">
        <v>14</v>
      </c>
      <c r="C108" s="1" t="s">
        <v>15</v>
      </c>
      <c r="H108">
        <f t="shared" si="8"/>
        <v>0</v>
      </c>
      <c r="I108" s="10">
        <f t="shared" si="9"/>
        <v>0</v>
      </c>
    </row>
    <row r="109" spans="1:9" x14ac:dyDescent="0.35">
      <c r="A109" s="6" t="str">
        <f t="shared" si="7"/>
        <v>Грушина  Мария</v>
      </c>
      <c r="B109" s="1" t="s">
        <v>22</v>
      </c>
      <c r="C109" s="1" t="s">
        <v>4</v>
      </c>
      <c r="H109">
        <f t="shared" si="8"/>
        <v>0</v>
      </c>
      <c r="I109" s="10">
        <f t="shared" si="9"/>
        <v>0</v>
      </c>
    </row>
    <row r="110" spans="1:9" x14ac:dyDescent="0.35">
      <c r="A110" s="6" t="str">
        <f t="shared" si="7"/>
        <v>Жиров Дмитрий</v>
      </c>
      <c r="B110" s="1" t="s">
        <v>104</v>
      </c>
      <c r="C110" s="1" t="s">
        <v>69</v>
      </c>
      <c r="H110">
        <f t="shared" si="8"/>
        <v>0</v>
      </c>
      <c r="I110" s="10">
        <f t="shared" si="9"/>
        <v>0</v>
      </c>
    </row>
    <row r="111" spans="1:9" x14ac:dyDescent="0.35">
      <c r="A111" s="6" t="str">
        <f t="shared" si="7"/>
        <v>Кислинский Иларион</v>
      </c>
      <c r="B111" s="1" t="s">
        <v>42</v>
      </c>
      <c r="C111" s="1" t="s">
        <v>43</v>
      </c>
      <c r="H111">
        <f t="shared" si="8"/>
        <v>0</v>
      </c>
      <c r="I111" s="10">
        <f t="shared" si="9"/>
        <v>0</v>
      </c>
    </row>
    <row r="112" spans="1:9" x14ac:dyDescent="0.35">
      <c r="A112" s="6" t="str">
        <f t="shared" si="7"/>
        <v>Колесникова Елена</v>
      </c>
      <c r="B112" s="1" t="s">
        <v>44</v>
      </c>
      <c r="C112" s="1" t="s">
        <v>8</v>
      </c>
      <c r="H112">
        <f t="shared" si="8"/>
        <v>0</v>
      </c>
      <c r="I112" s="10">
        <f t="shared" si="9"/>
        <v>0</v>
      </c>
    </row>
    <row r="113" spans="1:9" x14ac:dyDescent="0.35">
      <c r="A113" s="6" t="str">
        <f t="shared" si="7"/>
        <v xml:space="preserve">Лычагина  Виктория </v>
      </c>
      <c r="B113" s="1" t="s">
        <v>50</v>
      </c>
      <c r="C113" s="1" t="s">
        <v>51</v>
      </c>
      <c r="H113">
        <f t="shared" si="8"/>
        <v>0</v>
      </c>
      <c r="I113" s="10">
        <f t="shared" si="9"/>
        <v>0</v>
      </c>
    </row>
    <row r="114" spans="1:9" x14ac:dyDescent="0.35">
      <c r="A114" s="6" t="str">
        <f t="shared" si="7"/>
        <v>Любимова Полина</v>
      </c>
      <c r="B114" s="1" t="s">
        <v>52</v>
      </c>
      <c r="C114" s="1" t="s">
        <v>38</v>
      </c>
      <c r="H114">
        <f t="shared" si="8"/>
        <v>0</v>
      </c>
      <c r="I114" s="10">
        <f t="shared" si="9"/>
        <v>0</v>
      </c>
    </row>
    <row r="115" spans="1:9" x14ac:dyDescent="0.35">
      <c r="A115" s="6" t="str">
        <f t="shared" si="7"/>
        <v>Лямичева Карина</v>
      </c>
      <c r="B115" s="1" t="s">
        <v>55</v>
      </c>
      <c r="C115" s="1" t="s">
        <v>56</v>
      </c>
      <c r="H115">
        <f t="shared" si="8"/>
        <v>0</v>
      </c>
      <c r="I115" s="10">
        <f t="shared" si="9"/>
        <v>0</v>
      </c>
    </row>
    <row r="116" spans="1:9" x14ac:dyDescent="0.35">
      <c r="A116" s="6" t="str">
        <f t="shared" si="7"/>
        <v>Огнев Арсений</v>
      </c>
      <c r="B116" s="1" t="s">
        <v>66</v>
      </c>
      <c r="C116" s="1" t="s">
        <v>67</v>
      </c>
      <c r="H116">
        <f t="shared" si="8"/>
        <v>0</v>
      </c>
      <c r="I116" s="10">
        <f t="shared" si="9"/>
        <v>0</v>
      </c>
    </row>
    <row r="117" spans="1:9" x14ac:dyDescent="0.35">
      <c r="A117" s="6" t="str">
        <f t="shared" si="7"/>
        <v>Стародубцева  Василиса</v>
      </c>
      <c r="B117" s="1" t="s">
        <v>79</v>
      </c>
      <c r="C117" s="1" t="s">
        <v>78</v>
      </c>
      <c r="H117">
        <f t="shared" si="8"/>
        <v>0</v>
      </c>
      <c r="I117" s="10">
        <f t="shared" si="9"/>
        <v>0</v>
      </c>
    </row>
    <row r="118" spans="1:9" x14ac:dyDescent="0.35">
      <c r="A118" s="6" t="str">
        <f t="shared" si="7"/>
        <v>Филатов Кирилл</v>
      </c>
      <c r="B118" s="1" t="s">
        <v>86</v>
      </c>
      <c r="C118" s="1" t="s">
        <v>87</v>
      </c>
      <c r="H118">
        <f t="shared" si="8"/>
        <v>0</v>
      </c>
      <c r="I118" s="10">
        <f t="shared" si="9"/>
        <v>0</v>
      </c>
    </row>
    <row r="119" spans="1:9" x14ac:dyDescent="0.35">
      <c r="A119" s="6" t="str">
        <f t="shared" si="7"/>
        <v>Ширантоев Тихон</v>
      </c>
      <c r="B119" s="3" t="s">
        <v>159</v>
      </c>
      <c r="C119" s="4" t="s">
        <v>160</v>
      </c>
      <c r="H119">
        <f t="shared" si="8"/>
        <v>0</v>
      </c>
      <c r="I119" s="10">
        <f t="shared" si="9"/>
        <v>0</v>
      </c>
    </row>
    <row r="120" spans="1:9" x14ac:dyDescent="0.35">
      <c r="B120" s="1"/>
      <c r="C120" s="1"/>
    </row>
    <row r="121" spans="1:9" x14ac:dyDescent="0.35">
      <c r="B121" s="1"/>
      <c r="C121" s="2"/>
    </row>
  </sheetData>
  <sortState ref="B2:I121">
    <sortCondition descending="1" ref="I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O7" sqref="O7"/>
    </sheetView>
  </sheetViews>
  <sheetFormatPr defaultRowHeight="14.5" x14ac:dyDescent="0.35"/>
  <cols>
    <col min="1" max="1" width="14.90625" customWidth="1"/>
    <col min="2" max="2" width="11.1796875" customWidth="1"/>
    <col min="3" max="5" width="0" hidden="1" customWidth="1"/>
    <col min="6" max="6" width="30.1796875" style="10" customWidth="1"/>
    <col min="7" max="7" width="0" hidden="1" customWidth="1"/>
    <col min="8" max="8" width="0" style="27" hidden="1" customWidth="1"/>
    <col min="9" max="9" width="17.54296875" hidden="1" customWidth="1"/>
    <col min="10" max="10" width="8.7265625" style="10"/>
    <col min="257" max="257" width="14.90625" customWidth="1"/>
    <col min="258" max="258" width="31.08984375" customWidth="1"/>
    <col min="259" max="261" width="0" hidden="1" customWidth="1"/>
    <col min="265" max="265" width="17.54296875" customWidth="1"/>
    <col min="513" max="513" width="14.90625" customWidth="1"/>
    <col min="514" max="514" width="31.08984375" customWidth="1"/>
    <col min="515" max="517" width="0" hidden="1" customWidth="1"/>
    <col min="521" max="521" width="17.54296875" customWidth="1"/>
    <col min="769" max="769" width="14.90625" customWidth="1"/>
    <col min="770" max="770" width="31.08984375" customWidth="1"/>
    <col min="771" max="773" width="0" hidden="1" customWidth="1"/>
    <col min="777" max="777" width="17.54296875" customWidth="1"/>
    <col min="1025" max="1025" width="14.90625" customWidth="1"/>
    <col min="1026" max="1026" width="31.08984375" customWidth="1"/>
    <col min="1027" max="1029" width="0" hidden="1" customWidth="1"/>
    <col min="1033" max="1033" width="17.54296875" customWidth="1"/>
    <col min="1281" max="1281" width="14.90625" customWidth="1"/>
    <col min="1282" max="1282" width="31.08984375" customWidth="1"/>
    <col min="1283" max="1285" width="0" hidden="1" customWidth="1"/>
    <col min="1289" max="1289" width="17.54296875" customWidth="1"/>
    <col min="1537" max="1537" width="14.90625" customWidth="1"/>
    <col min="1538" max="1538" width="31.08984375" customWidth="1"/>
    <col min="1539" max="1541" width="0" hidden="1" customWidth="1"/>
    <col min="1545" max="1545" width="17.54296875" customWidth="1"/>
    <col min="1793" max="1793" width="14.90625" customWidth="1"/>
    <col min="1794" max="1794" width="31.08984375" customWidth="1"/>
    <col min="1795" max="1797" width="0" hidden="1" customWidth="1"/>
    <col min="1801" max="1801" width="17.54296875" customWidth="1"/>
    <col min="2049" max="2049" width="14.90625" customWidth="1"/>
    <col min="2050" max="2050" width="31.08984375" customWidth="1"/>
    <col min="2051" max="2053" width="0" hidden="1" customWidth="1"/>
    <col min="2057" max="2057" width="17.54296875" customWidth="1"/>
    <col min="2305" max="2305" width="14.90625" customWidth="1"/>
    <col min="2306" max="2306" width="31.08984375" customWidth="1"/>
    <col min="2307" max="2309" width="0" hidden="1" customWidth="1"/>
    <col min="2313" max="2313" width="17.54296875" customWidth="1"/>
    <col min="2561" max="2561" width="14.90625" customWidth="1"/>
    <col min="2562" max="2562" width="31.08984375" customWidth="1"/>
    <col min="2563" max="2565" width="0" hidden="1" customWidth="1"/>
    <col min="2569" max="2569" width="17.54296875" customWidth="1"/>
    <col min="2817" max="2817" width="14.90625" customWidth="1"/>
    <col min="2818" max="2818" width="31.08984375" customWidth="1"/>
    <col min="2819" max="2821" width="0" hidden="1" customWidth="1"/>
    <col min="2825" max="2825" width="17.54296875" customWidth="1"/>
    <col min="3073" max="3073" width="14.90625" customWidth="1"/>
    <col min="3074" max="3074" width="31.08984375" customWidth="1"/>
    <col min="3075" max="3077" width="0" hidden="1" customWidth="1"/>
    <col min="3081" max="3081" width="17.54296875" customWidth="1"/>
    <col min="3329" max="3329" width="14.90625" customWidth="1"/>
    <col min="3330" max="3330" width="31.08984375" customWidth="1"/>
    <col min="3331" max="3333" width="0" hidden="1" customWidth="1"/>
    <col min="3337" max="3337" width="17.54296875" customWidth="1"/>
    <col min="3585" max="3585" width="14.90625" customWidth="1"/>
    <col min="3586" max="3586" width="31.08984375" customWidth="1"/>
    <col min="3587" max="3589" width="0" hidden="1" customWidth="1"/>
    <col min="3593" max="3593" width="17.54296875" customWidth="1"/>
    <col min="3841" max="3841" width="14.90625" customWidth="1"/>
    <col min="3842" max="3842" width="31.08984375" customWidth="1"/>
    <col min="3843" max="3845" width="0" hidden="1" customWidth="1"/>
    <col min="3849" max="3849" width="17.54296875" customWidth="1"/>
    <col min="4097" max="4097" width="14.90625" customWidth="1"/>
    <col min="4098" max="4098" width="31.08984375" customWidth="1"/>
    <col min="4099" max="4101" width="0" hidden="1" customWidth="1"/>
    <col min="4105" max="4105" width="17.54296875" customWidth="1"/>
    <col min="4353" max="4353" width="14.90625" customWidth="1"/>
    <col min="4354" max="4354" width="31.08984375" customWidth="1"/>
    <col min="4355" max="4357" width="0" hidden="1" customWidth="1"/>
    <col min="4361" max="4361" width="17.54296875" customWidth="1"/>
    <col min="4609" max="4609" width="14.90625" customWidth="1"/>
    <col min="4610" max="4610" width="31.08984375" customWidth="1"/>
    <col min="4611" max="4613" width="0" hidden="1" customWidth="1"/>
    <col min="4617" max="4617" width="17.54296875" customWidth="1"/>
    <col min="4865" max="4865" width="14.90625" customWidth="1"/>
    <col min="4866" max="4866" width="31.08984375" customWidth="1"/>
    <col min="4867" max="4869" width="0" hidden="1" customWidth="1"/>
    <col min="4873" max="4873" width="17.54296875" customWidth="1"/>
    <col min="5121" max="5121" width="14.90625" customWidth="1"/>
    <col min="5122" max="5122" width="31.08984375" customWidth="1"/>
    <col min="5123" max="5125" width="0" hidden="1" customWidth="1"/>
    <col min="5129" max="5129" width="17.54296875" customWidth="1"/>
    <col min="5377" max="5377" width="14.90625" customWidth="1"/>
    <col min="5378" max="5378" width="31.08984375" customWidth="1"/>
    <col min="5379" max="5381" width="0" hidden="1" customWidth="1"/>
    <col min="5385" max="5385" width="17.54296875" customWidth="1"/>
    <col min="5633" max="5633" width="14.90625" customWidth="1"/>
    <col min="5634" max="5634" width="31.08984375" customWidth="1"/>
    <col min="5635" max="5637" width="0" hidden="1" customWidth="1"/>
    <col min="5641" max="5641" width="17.54296875" customWidth="1"/>
    <col min="5889" max="5889" width="14.90625" customWidth="1"/>
    <col min="5890" max="5890" width="31.08984375" customWidth="1"/>
    <col min="5891" max="5893" width="0" hidden="1" customWidth="1"/>
    <col min="5897" max="5897" width="17.54296875" customWidth="1"/>
    <col min="6145" max="6145" width="14.90625" customWidth="1"/>
    <col min="6146" max="6146" width="31.08984375" customWidth="1"/>
    <col min="6147" max="6149" width="0" hidden="1" customWidth="1"/>
    <col min="6153" max="6153" width="17.54296875" customWidth="1"/>
    <col min="6401" max="6401" width="14.90625" customWidth="1"/>
    <col min="6402" max="6402" width="31.08984375" customWidth="1"/>
    <col min="6403" max="6405" width="0" hidden="1" customWidth="1"/>
    <col min="6409" max="6409" width="17.54296875" customWidth="1"/>
    <col min="6657" max="6657" width="14.90625" customWidth="1"/>
    <col min="6658" max="6658" width="31.08984375" customWidth="1"/>
    <col min="6659" max="6661" width="0" hidden="1" customWidth="1"/>
    <col min="6665" max="6665" width="17.54296875" customWidth="1"/>
    <col min="6913" max="6913" width="14.90625" customWidth="1"/>
    <col min="6914" max="6914" width="31.08984375" customWidth="1"/>
    <col min="6915" max="6917" width="0" hidden="1" customWidth="1"/>
    <col min="6921" max="6921" width="17.54296875" customWidth="1"/>
    <col min="7169" max="7169" width="14.90625" customWidth="1"/>
    <col min="7170" max="7170" width="31.08984375" customWidth="1"/>
    <col min="7171" max="7173" width="0" hidden="1" customWidth="1"/>
    <col min="7177" max="7177" width="17.54296875" customWidth="1"/>
    <col min="7425" max="7425" width="14.90625" customWidth="1"/>
    <col min="7426" max="7426" width="31.08984375" customWidth="1"/>
    <col min="7427" max="7429" width="0" hidden="1" customWidth="1"/>
    <col min="7433" max="7433" width="17.54296875" customWidth="1"/>
    <col min="7681" max="7681" width="14.90625" customWidth="1"/>
    <col min="7682" max="7682" width="31.08984375" customWidth="1"/>
    <col min="7683" max="7685" width="0" hidden="1" customWidth="1"/>
    <col min="7689" max="7689" width="17.54296875" customWidth="1"/>
    <col min="7937" max="7937" width="14.90625" customWidth="1"/>
    <col min="7938" max="7938" width="31.08984375" customWidth="1"/>
    <col min="7939" max="7941" width="0" hidden="1" customWidth="1"/>
    <col min="7945" max="7945" width="17.54296875" customWidth="1"/>
    <col min="8193" max="8193" width="14.90625" customWidth="1"/>
    <col min="8194" max="8194" width="31.08984375" customWidth="1"/>
    <col min="8195" max="8197" width="0" hidden="1" customWidth="1"/>
    <col min="8201" max="8201" width="17.54296875" customWidth="1"/>
    <col min="8449" max="8449" width="14.90625" customWidth="1"/>
    <col min="8450" max="8450" width="31.08984375" customWidth="1"/>
    <col min="8451" max="8453" width="0" hidden="1" customWidth="1"/>
    <col min="8457" max="8457" width="17.54296875" customWidth="1"/>
    <col min="8705" max="8705" width="14.90625" customWidth="1"/>
    <col min="8706" max="8706" width="31.08984375" customWidth="1"/>
    <col min="8707" max="8709" width="0" hidden="1" customWidth="1"/>
    <col min="8713" max="8713" width="17.54296875" customWidth="1"/>
    <col min="8961" max="8961" width="14.90625" customWidth="1"/>
    <col min="8962" max="8962" width="31.08984375" customWidth="1"/>
    <col min="8963" max="8965" width="0" hidden="1" customWidth="1"/>
    <col min="8969" max="8969" width="17.54296875" customWidth="1"/>
    <col min="9217" max="9217" width="14.90625" customWidth="1"/>
    <col min="9218" max="9218" width="31.08984375" customWidth="1"/>
    <col min="9219" max="9221" width="0" hidden="1" customWidth="1"/>
    <col min="9225" max="9225" width="17.54296875" customWidth="1"/>
    <col min="9473" max="9473" width="14.90625" customWidth="1"/>
    <col min="9474" max="9474" width="31.08984375" customWidth="1"/>
    <col min="9475" max="9477" width="0" hidden="1" customWidth="1"/>
    <col min="9481" max="9481" width="17.54296875" customWidth="1"/>
    <col min="9729" max="9729" width="14.90625" customWidth="1"/>
    <col min="9730" max="9730" width="31.08984375" customWidth="1"/>
    <col min="9731" max="9733" width="0" hidden="1" customWidth="1"/>
    <col min="9737" max="9737" width="17.54296875" customWidth="1"/>
    <col min="9985" max="9985" width="14.90625" customWidth="1"/>
    <col min="9986" max="9986" width="31.08984375" customWidth="1"/>
    <col min="9987" max="9989" width="0" hidden="1" customWidth="1"/>
    <col min="9993" max="9993" width="17.54296875" customWidth="1"/>
    <col min="10241" max="10241" width="14.90625" customWidth="1"/>
    <col min="10242" max="10242" width="31.08984375" customWidth="1"/>
    <col min="10243" max="10245" width="0" hidden="1" customWidth="1"/>
    <col min="10249" max="10249" width="17.54296875" customWidth="1"/>
    <col min="10497" max="10497" width="14.90625" customWidth="1"/>
    <col min="10498" max="10498" width="31.08984375" customWidth="1"/>
    <col min="10499" max="10501" width="0" hidden="1" customWidth="1"/>
    <col min="10505" max="10505" width="17.54296875" customWidth="1"/>
    <col min="10753" max="10753" width="14.90625" customWidth="1"/>
    <col min="10754" max="10754" width="31.08984375" customWidth="1"/>
    <col min="10755" max="10757" width="0" hidden="1" customWidth="1"/>
    <col min="10761" max="10761" width="17.54296875" customWidth="1"/>
    <col min="11009" max="11009" width="14.90625" customWidth="1"/>
    <col min="11010" max="11010" width="31.08984375" customWidth="1"/>
    <col min="11011" max="11013" width="0" hidden="1" customWidth="1"/>
    <col min="11017" max="11017" width="17.54296875" customWidth="1"/>
    <col min="11265" max="11265" width="14.90625" customWidth="1"/>
    <col min="11266" max="11266" width="31.08984375" customWidth="1"/>
    <col min="11267" max="11269" width="0" hidden="1" customWidth="1"/>
    <col min="11273" max="11273" width="17.54296875" customWidth="1"/>
    <col min="11521" max="11521" width="14.90625" customWidth="1"/>
    <col min="11522" max="11522" width="31.08984375" customWidth="1"/>
    <col min="11523" max="11525" width="0" hidden="1" customWidth="1"/>
    <col min="11529" max="11529" width="17.54296875" customWidth="1"/>
    <col min="11777" max="11777" width="14.90625" customWidth="1"/>
    <col min="11778" max="11778" width="31.08984375" customWidth="1"/>
    <col min="11779" max="11781" width="0" hidden="1" customWidth="1"/>
    <col min="11785" max="11785" width="17.54296875" customWidth="1"/>
    <col min="12033" max="12033" width="14.90625" customWidth="1"/>
    <col min="12034" max="12034" width="31.08984375" customWidth="1"/>
    <col min="12035" max="12037" width="0" hidden="1" customWidth="1"/>
    <col min="12041" max="12041" width="17.54296875" customWidth="1"/>
    <col min="12289" max="12289" width="14.90625" customWidth="1"/>
    <col min="12290" max="12290" width="31.08984375" customWidth="1"/>
    <col min="12291" max="12293" width="0" hidden="1" customWidth="1"/>
    <col min="12297" max="12297" width="17.54296875" customWidth="1"/>
    <col min="12545" max="12545" width="14.90625" customWidth="1"/>
    <col min="12546" max="12546" width="31.08984375" customWidth="1"/>
    <col min="12547" max="12549" width="0" hidden="1" customWidth="1"/>
    <col min="12553" max="12553" width="17.54296875" customWidth="1"/>
    <col min="12801" max="12801" width="14.90625" customWidth="1"/>
    <col min="12802" max="12802" width="31.08984375" customWidth="1"/>
    <col min="12803" max="12805" width="0" hidden="1" customWidth="1"/>
    <col min="12809" max="12809" width="17.54296875" customWidth="1"/>
    <col min="13057" max="13057" width="14.90625" customWidth="1"/>
    <col min="13058" max="13058" width="31.08984375" customWidth="1"/>
    <col min="13059" max="13061" width="0" hidden="1" customWidth="1"/>
    <col min="13065" max="13065" width="17.54296875" customWidth="1"/>
    <col min="13313" max="13313" width="14.90625" customWidth="1"/>
    <col min="13314" max="13314" width="31.08984375" customWidth="1"/>
    <col min="13315" max="13317" width="0" hidden="1" customWidth="1"/>
    <col min="13321" max="13321" width="17.54296875" customWidth="1"/>
    <col min="13569" max="13569" width="14.90625" customWidth="1"/>
    <col min="13570" max="13570" width="31.08984375" customWidth="1"/>
    <col min="13571" max="13573" width="0" hidden="1" customWidth="1"/>
    <col min="13577" max="13577" width="17.54296875" customWidth="1"/>
    <col min="13825" max="13825" width="14.90625" customWidth="1"/>
    <col min="13826" max="13826" width="31.08984375" customWidth="1"/>
    <col min="13827" max="13829" width="0" hidden="1" customWidth="1"/>
    <col min="13833" max="13833" width="17.54296875" customWidth="1"/>
    <col min="14081" max="14081" width="14.90625" customWidth="1"/>
    <col min="14082" max="14082" width="31.08984375" customWidth="1"/>
    <col min="14083" max="14085" width="0" hidden="1" customWidth="1"/>
    <col min="14089" max="14089" width="17.54296875" customWidth="1"/>
    <col min="14337" max="14337" width="14.90625" customWidth="1"/>
    <col min="14338" max="14338" width="31.08984375" customWidth="1"/>
    <col min="14339" max="14341" width="0" hidden="1" customWidth="1"/>
    <col min="14345" max="14345" width="17.54296875" customWidth="1"/>
    <col min="14593" max="14593" width="14.90625" customWidth="1"/>
    <col min="14594" max="14594" width="31.08984375" customWidth="1"/>
    <col min="14595" max="14597" width="0" hidden="1" customWidth="1"/>
    <col min="14601" max="14601" width="17.54296875" customWidth="1"/>
    <col min="14849" max="14849" width="14.90625" customWidth="1"/>
    <col min="14850" max="14850" width="31.08984375" customWidth="1"/>
    <col min="14851" max="14853" width="0" hidden="1" customWidth="1"/>
    <col min="14857" max="14857" width="17.54296875" customWidth="1"/>
    <col min="15105" max="15105" width="14.90625" customWidth="1"/>
    <col min="15106" max="15106" width="31.08984375" customWidth="1"/>
    <col min="15107" max="15109" width="0" hidden="1" customWidth="1"/>
    <col min="15113" max="15113" width="17.54296875" customWidth="1"/>
    <col min="15361" max="15361" width="14.90625" customWidth="1"/>
    <col min="15362" max="15362" width="31.08984375" customWidth="1"/>
    <col min="15363" max="15365" width="0" hidden="1" customWidth="1"/>
    <col min="15369" max="15369" width="17.54296875" customWidth="1"/>
    <col min="15617" max="15617" width="14.90625" customWidth="1"/>
    <col min="15618" max="15618" width="31.08984375" customWidth="1"/>
    <col min="15619" max="15621" width="0" hidden="1" customWidth="1"/>
    <col min="15625" max="15625" width="17.54296875" customWidth="1"/>
    <col min="15873" max="15873" width="14.90625" customWidth="1"/>
    <col min="15874" max="15874" width="31.08984375" customWidth="1"/>
    <col min="15875" max="15877" width="0" hidden="1" customWidth="1"/>
    <col min="15881" max="15881" width="17.54296875" customWidth="1"/>
    <col min="16129" max="16129" width="14.90625" customWidth="1"/>
    <col min="16130" max="16130" width="31.08984375" customWidth="1"/>
    <col min="16131" max="16133" width="0" hidden="1" customWidth="1"/>
    <col min="16137" max="16137" width="17.54296875" customWidth="1"/>
  </cols>
  <sheetData>
    <row r="1" spans="1:11" ht="18.5" x14ac:dyDescent="0.45">
      <c r="A1" s="42"/>
      <c r="B1" s="17" t="s">
        <v>192</v>
      </c>
      <c r="C1" s="18"/>
      <c r="D1" s="18"/>
      <c r="E1" s="18"/>
      <c r="F1" s="19"/>
      <c r="G1" s="19"/>
      <c r="H1" s="20"/>
      <c r="I1" s="21"/>
      <c r="J1" s="19"/>
      <c r="K1" s="1"/>
    </row>
    <row r="2" spans="1:11" ht="18.5" x14ac:dyDescent="0.35">
      <c r="A2" s="42"/>
      <c r="B2" s="17" t="s">
        <v>198</v>
      </c>
      <c r="C2" s="22"/>
      <c r="D2" s="22"/>
      <c r="E2" s="23"/>
      <c r="F2" s="25"/>
      <c r="G2" s="22"/>
      <c r="I2" s="24" t="s">
        <v>199</v>
      </c>
      <c r="J2" s="25"/>
      <c r="K2" s="23"/>
    </row>
    <row r="3" spans="1:11" ht="18.5" x14ac:dyDescent="0.45">
      <c r="A3" s="42"/>
      <c r="B3" s="26" t="s">
        <v>215</v>
      </c>
      <c r="C3" s="18"/>
      <c r="D3" s="18"/>
      <c r="E3" s="18"/>
      <c r="F3" s="19"/>
      <c r="G3" s="19"/>
      <c r="H3" s="20"/>
      <c r="I3" s="21"/>
      <c r="J3" s="19"/>
      <c r="K3" s="1"/>
    </row>
    <row r="4" spans="1:11" x14ac:dyDescent="0.35">
      <c r="A4" s="42"/>
    </row>
    <row r="5" spans="1:11" ht="18" x14ac:dyDescent="0.4">
      <c r="A5" s="28"/>
      <c r="F5" s="29" t="s">
        <v>193</v>
      </c>
      <c r="G5" s="30" t="s">
        <v>194</v>
      </c>
      <c r="H5" s="30" t="s">
        <v>195</v>
      </c>
      <c r="I5" s="30" t="s">
        <v>196</v>
      </c>
      <c r="J5" s="29" t="s">
        <v>197</v>
      </c>
      <c r="K5" s="29" t="s">
        <v>191</v>
      </c>
    </row>
    <row r="6" spans="1:11" x14ac:dyDescent="0.35">
      <c r="F6" s="32" t="s">
        <v>200</v>
      </c>
      <c r="G6" s="32"/>
      <c r="H6" s="32"/>
      <c r="I6" s="32"/>
      <c r="J6" s="33">
        <v>24</v>
      </c>
      <c r="K6" s="35">
        <v>4</v>
      </c>
    </row>
    <row r="7" spans="1:11" x14ac:dyDescent="0.35">
      <c r="F7" s="34" t="str">
        <f>CONCATENATE(G7," ",H7)</f>
        <v>Аксиомов Евгений</v>
      </c>
      <c r="G7" s="31" t="s">
        <v>186</v>
      </c>
      <c r="H7" s="31" t="s">
        <v>0</v>
      </c>
      <c r="I7" s="35">
        <v>30</v>
      </c>
      <c r="J7" s="35">
        <v>30</v>
      </c>
      <c r="K7" s="35">
        <v>1</v>
      </c>
    </row>
    <row r="8" spans="1:11" x14ac:dyDescent="0.35">
      <c r="F8" s="32" t="s">
        <v>201</v>
      </c>
      <c r="G8" s="32"/>
      <c r="H8" s="32"/>
      <c r="I8" s="32"/>
      <c r="J8" s="33">
        <v>24</v>
      </c>
      <c r="K8" s="35">
        <v>4</v>
      </c>
    </row>
    <row r="9" spans="1:11" x14ac:dyDescent="0.35">
      <c r="F9" s="34" t="str">
        <f>CONCATENATE(G9," ",H9)</f>
        <v>Баракова Мария</v>
      </c>
      <c r="G9" s="31" t="s">
        <v>3</v>
      </c>
      <c r="H9" s="31" t="s">
        <v>4</v>
      </c>
      <c r="I9" s="35">
        <v>26</v>
      </c>
      <c r="J9" s="35">
        <v>26</v>
      </c>
      <c r="K9" s="35">
        <v>3</v>
      </c>
    </row>
    <row r="10" spans="1:11" x14ac:dyDescent="0.35">
      <c r="F10" s="34" t="str">
        <f>CONCATENATE(G10," ",H10)</f>
        <v>Бацуева Елена</v>
      </c>
      <c r="G10" s="31" t="s">
        <v>7</v>
      </c>
      <c r="H10" s="31" t="s">
        <v>8</v>
      </c>
      <c r="I10" s="35">
        <v>28</v>
      </c>
      <c r="J10" s="35">
        <v>28</v>
      </c>
      <c r="K10" s="35">
        <v>2</v>
      </c>
    </row>
    <row r="11" spans="1:11" x14ac:dyDescent="0.35">
      <c r="F11" s="34" t="str">
        <f>CONCATENATE(G11," ",H11)</f>
        <v>Глушко Мария</v>
      </c>
      <c r="G11" s="31" t="s">
        <v>97</v>
      </c>
      <c r="H11" s="31" t="s">
        <v>4</v>
      </c>
      <c r="I11" s="35">
        <v>28</v>
      </c>
      <c r="J11" s="35">
        <v>28</v>
      </c>
      <c r="K11" s="35">
        <v>2</v>
      </c>
    </row>
    <row r="12" spans="1:11" x14ac:dyDescent="0.35">
      <c r="F12" s="34" t="str">
        <f>CONCATENATE(G12," ",H12)</f>
        <v>Гордеева Стефания</v>
      </c>
      <c r="G12" s="31" t="s">
        <v>18</v>
      </c>
      <c r="H12" s="31" t="s">
        <v>19</v>
      </c>
      <c r="I12" s="35">
        <v>30</v>
      </c>
      <c r="J12" s="35">
        <v>30</v>
      </c>
      <c r="K12" s="35">
        <v>1</v>
      </c>
    </row>
    <row r="13" spans="1:11" x14ac:dyDescent="0.35">
      <c r="F13" s="32" t="s">
        <v>202</v>
      </c>
      <c r="G13" s="32"/>
      <c r="H13" s="32"/>
      <c r="I13" s="32"/>
      <c r="J13" s="33">
        <v>24</v>
      </c>
      <c r="K13" s="35">
        <v>4</v>
      </c>
    </row>
    <row r="14" spans="1:11" x14ac:dyDescent="0.35">
      <c r="F14" s="34" t="str">
        <f>CONCATENATE(G14," ",H14)</f>
        <v>Ермолаева Ника</v>
      </c>
      <c r="G14" s="31" t="s">
        <v>29</v>
      </c>
      <c r="H14" s="31" t="s">
        <v>30</v>
      </c>
      <c r="I14" s="35">
        <v>28</v>
      </c>
      <c r="J14" s="35">
        <v>28</v>
      </c>
      <c r="K14" s="35">
        <v>2</v>
      </c>
    </row>
    <row r="15" spans="1:11" x14ac:dyDescent="0.35">
      <c r="F15" s="34" t="str">
        <f>CONCATENATE(G15," ",H15)</f>
        <v>Ерусланкина Наталья</v>
      </c>
      <c r="G15" s="31" t="s">
        <v>31</v>
      </c>
      <c r="H15" s="31" t="s">
        <v>32</v>
      </c>
      <c r="I15" s="35">
        <v>26</v>
      </c>
      <c r="J15" s="35">
        <v>26</v>
      </c>
      <c r="K15" s="35">
        <v>3</v>
      </c>
    </row>
    <row r="16" spans="1:11" x14ac:dyDescent="0.35">
      <c r="F16" s="34" t="str">
        <f>CONCATENATE(G16," ",H16)</f>
        <v>Заморина Александра</v>
      </c>
      <c r="G16" s="31" t="s">
        <v>35</v>
      </c>
      <c r="H16" s="31" t="s">
        <v>36</v>
      </c>
      <c r="I16" s="35">
        <v>30</v>
      </c>
      <c r="J16" s="35">
        <v>30</v>
      </c>
      <c r="K16" s="35">
        <v>1</v>
      </c>
    </row>
    <row r="17" spans="6:11" x14ac:dyDescent="0.35">
      <c r="F17" s="34" t="str">
        <f>CONCATENATE(G17," ",H17)</f>
        <v>Ивков  Степан</v>
      </c>
      <c r="G17" s="31" t="s">
        <v>108</v>
      </c>
      <c r="H17" s="31" t="s">
        <v>109</v>
      </c>
      <c r="I17" s="35">
        <v>28</v>
      </c>
      <c r="J17" s="35">
        <v>28</v>
      </c>
      <c r="K17" s="35">
        <v>2</v>
      </c>
    </row>
    <row r="18" spans="6:11" x14ac:dyDescent="0.35">
      <c r="F18" s="32" t="s">
        <v>203</v>
      </c>
      <c r="G18" s="32"/>
      <c r="H18" s="32"/>
      <c r="I18" s="32"/>
      <c r="J18" s="33">
        <v>24</v>
      </c>
      <c r="K18" s="35">
        <v>4</v>
      </c>
    </row>
    <row r="19" spans="6:11" x14ac:dyDescent="0.35">
      <c r="F19" s="34" t="str">
        <f>CONCATENATE(G19," ",H19)</f>
        <v>Калачикова Татьяна</v>
      </c>
      <c r="G19" s="31" t="s">
        <v>39</v>
      </c>
      <c r="H19" s="31" t="s">
        <v>24</v>
      </c>
      <c r="I19" s="35">
        <v>26</v>
      </c>
      <c r="J19" s="35">
        <v>26</v>
      </c>
      <c r="K19" s="35">
        <v>3</v>
      </c>
    </row>
    <row r="20" spans="6:11" x14ac:dyDescent="0.35">
      <c r="F20" s="34" t="str">
        <f>CONCATENATE(G20," ",H20)</f>
        <v>Карнаухова Анастасия</v>
      </c>
      <c r="G20" s="31" t="s">
        <v>40</v>
      </c>
      <c r="H20" s="31" t="s">
        <v>41</v>
      </c>
      <c r="I20" s="35">
        <v>32</v>
      </c>
      <c r="J20" s="35">
        <v>32</v>
      </c>
      <c r="K20" s="35">
        <v>1</v>
      </c>
    </row>
    <row r="21" spans="6:11" x14ac:dyDescent="0.35">
      <c r="F21" s="34" t="str">
        <f>CONCATENATE(G21," ",H21)</f>
        <v>Комарова Людмила</v>
      </c>
      <c r="G21" s="31" t="s">
        <v>112</v>
      </c>
      <c r="H21" s="31" t="s">
        <v>113</v>
      </c>
      <c r="I21" s="35">
        <v>32</v>
      </c>
      <c r="J21" s="35">
        <v>32</v>
      </c>
      <c r="K21" s="35">
        <v>1</v>
      </c>
    </row>
    <row r="22" spans="6:11" x14ac:dyDescent="0.35">
      <c r="F22" s="32" t="s">
        <v>204</v>
      </c>
      <c r="G22" s="32"/>
      <c r="H22" s="32"/>
      <c r="I22" s="32"/>
      <c r="J22" s="33">
        <v>24</v>
      </c>
      <c r="K22" s="35">
        <v>4</v>
      </c>
    </row>
    <row r="23" spans="6:11" x14ac:dyDescent="0.35">
      <c r="F23" s="34" t="str">
        <f>CONCATENATE(G23," ",H23)</f>
        <v>Лаптев  Никанор</v>
      </c>
      <c r="G23" s="31" t="s">
        <v>165</v>
      </c>
      <c r="H23" s="31" t="s">
        <v>166</v>
      </c>
      <c r="I23" s="35">
        <v>34</v>
      </c>
      <c r="J23" s="35">
        <v>34</v>
      </c>
      <c r="K23" s="35">
        <v>1</v>
      </c>
    </row>
    <row r="24" spans="6:11" x14ac:dyDescent="0.35">
      <c r="F24" s="34" t="str">
        <f>CONCATENATE(G24," ",H24)</f>
        <v>Лупинос Мария</v>
      </c>
      <c r="G24" s="31" t="s">
        <v>49</v>
      </c>
      <c r="H24" s="31" t="s">
        <v>4</v>
      </c>
      <c r="I24" s="35">
        <v>26</v>
      </c>
      <c r="J24" s="35">
        <v>26</v>
      </c>
      <c r="K24" s="35">
        <v>3</v>
      </c>
    </row>
    <row r="25" spans="6:11" x14ac:dyDescent="0.35">
      <c r="F25" s="34" t="str">
        <f>CONCATENATE(G25," ",H25)</f>
        <v>Ляликов Федор</v>
      </c>
      <c r="G25" s="31" t="s">
        <v>53</v>
      </c>
      <c r="H25" s="31" t="s">
        <v>54</v>
      </c>
      <c r="I25" s="35">
        <v>28</v>
      </c>
      <c r="J25" s="35">
        <v>28</v>
      </c>
      <c r="K25" s="35">
        <v>2</v>
      </c>
    </row>
    <row r="26" spans="6:11" x14ac:dyDescent="0.35">
      <c r="F26" s="32" t="s">
        <v>205</v>
      </c>
      <c r="G26" s="32"/>
      <c r="H26" s="32"/>
      <c r="I26" s="32"/>
      <c r="J26" s="33">
        <v>24</v>
      </c>
      <c r="K26" s="35">
        <v>4</v>
      </c>
    </row>
    <row r="27" spans="6:11" x14ac:dyDescent="0.35">
      <c r="F27" s="34" t="str">
        <f>CONCATENATE(G27," ",H27)</f>
        <v>Мареева Елизавета</v>
      </c>
      <c r="G27" s="37" t="s">
        <v>155</v>
      </c>
      <c r="H27" s="37" t="s">
        <v>120</v>
      </c>
      <c r="I27" s="35">
        <v>28</v>
      </c>
      <c r="J27" s="35">
        <v>28</v>
      </c>
      <c r="K27" s="35">
        <v>2</v>
      </c>
    </row>
    <row r="28" spans="6:11" x14ac:dyDescent="0.35">
      <c r="F28" s="32" t="s">
        <v>206</v>
      </c>
      <c r="G28" s="32"/>
      <c r="H28" s="32"/>
      <c r="I28" s="32"/>
      <c r="J28" s="33">
        <v>24</v>
      </c>
      <c r="K28" s="35">
        <v>4</v>
      </c>
    </row>
    <row r="29" spans="6:11" x14ac:dyDescent="0.35">
      <c r="F29" s="32" t="s">
        <v>207</v>
      </c>
      <c r="G29" s="32"/>
      <c r="H29" s="32"/>
      <c r="I29" s="32"/>
      <c r="J29" s="33">
        <v>24</v>
      </c>
      <c r="K29" s="35">
        <v>4</v>
      </c>
    </row>
    <row r="30" spans="6:11" x14ac:dyDescent="0.35">
      <c r="F30" s="34" t="str">
        <f>CONCATENATE(G30," ",H30)</f>
        <v>Минкин Сергей</v>
      </c>
      <c r="G30" s="37" t="s">
        <v>158</v>
      </c>
      <c r="H30" s="37" t="s">
        <v>63</v>
      </c>
      <c r="I30" s="35">
        <v>32</v>
      </c>
      <c r="J30" s="35">
        <v>32</v>
      </c>
      <c r="K30" s="35">
        <v>1</v>
      </c>
    </row>
    <row r="31" spans="6:11" x14ac:dyDescent="0.35">
      <c r="F31" s="32" t="s">
        <v>208</v>
      </c>
      <c r="G31" s="32"/>
      <c r="H31" s="32"/>
      <c r="I31" s="32"/>
      <c r="J31" s="33">
        <v>24</v>
      </c>
      <c r="K31" s="35">
        <v>4</v>
      </c>
    </row>
    <row r="32" spans="6:11" x14ac:dyDescent="0.35">
      <c r="F32" s="34" t="str">
        <f>CONCATENATE(G32," ",H32)</f>
        <v>Оськина Анна</v>
      </c>
      <c r="G32" s="31" t="s">
        <v>164</v>
      </c>
      <c r="H32" s="31" t="s">
        <v>71</v>
      </c>
      <c r="I32" s="35">
        <v>26</v>
      </c>
      <c r="J32" s="35">
        <v>26</v>
      </c>
      <c r="K32" s="35">
        <v>3</v>
      </c>
    </row>
    <row r="33" spans="6:11" x14ac:dyDescent="0.35">
      <c r="F33" s="34" t="str">
        <f>CONCATENATE(G33," ",H33)</f>
        <v>Петухова Олимпиада</v>
      </c>
      <c r="G33" s="31" t="s">
        <v>126</v>
      </c>
      <c r="H33" s="31" t="s">
        <v>127</v>
      </c>
      <c r="I33" s="35">
        <v>28</v>
      </c>
      <c r="J33" s="35">
        <v>28</v>
      </c>
      <c r="K33" s="35">
        <v>2</v>
      </c>
    </row>
    <row r="34" spans="6:11" x14ac:dyDescent="0.35">
      <c r="F34" s="32" t="s">
        <v>209</v>
      </c>
      <c r="G34" s="32"/>
      <c r="H34" s="32"/>
      <c r="I34" s="32"/>
      <c r="J34" s="33">
        <v>24</v>
      </c>
      <c r="K34" s="35">
        <v>4</v>
      </c>
    </row>
    <row r="35" spans="6:11" x14ac:dyDescent="0.35">
      <c r="F35" s="34" t="str">
        <f>CONCATENATE(G35," ",H35)</f>
        <v xml:space="preserve">Рыбачук  Иван </v>
      </c>
      <c r="G35" s="31" t="s">
        <v>130</v>
      </c>
      <c r="H35" s="31" t="s">
        <v>131</v>
      </c>
      <c r="I35" s="35">
        <v>26</v>
      </c>
      <c r="J35" s="35">
        <v>26</v>
      </c>
      <c r="K35" s="35">
        <v>3</v>
      </c>
    </row>
    <row r="36" spans="6:11" x14ac:dyDescent="0.35">
      <c r="F36" s="34" t="str">
        <f>CONCATENATE(G36," ",H36)</f>
        <v>Рыжова  Ульяна</v>
      </c>
      <c r="G36" s="31" t="s">
        <v>72</v>
      </c>
      <c r="H36" s="31" t="s">
        <v>73</v>
      </c>
      <c r="I36" s="35">
        <v>26</v>
      </c>
      <c r="J36" s="35">
        <v>26</v>
      </c>
      <c r="K36" s="35">
        <v>3</v>
      </c>
    </row>
    <row r="37" spans="6:11" x14ac:dyDescent="0.35">
      <c r="F37" s="34" t="str">
        <f>CONCATENATE(G37," ",H37)</f>
        <v>Самсонова Вероника</v>
      </c>
      <c r="G37" s="31" t="s">
        <v>132</v>
      </c>
      <c r="H37" s="31" t="s">
        <v>133</v>
      </c>
      <c r="I37" s="35">
        <v>26</v>
      </c>
      <c r="J37" s="35">
        <v>26</v>
      </c>
      <c r="K37" s="35">
        <v>3</v>
      </c>
    </row>
    <row r="38" spans="6:11" x14ac:dyDescent="0.35">
      <c r="F38" s="32" t="s">
        <v>210</v>
      </c>
      <c r="G38" s="32"/>
      <c r="H38" s="32"/>
      <c r="I38" s="32"/>
      <c r="J38" s="33">
        <v>24</v>
      </c>
      <c r="K38" s="35">
        <v>4</v>
      </c>
    </row>
    <row r="39" spans="6:11" x14ac:dyDescent="0.35">
      <c r="F39" s="34" t="str">
        <f>CONCATENATE(G39," ",H39)</f>
        <v>Сиваков Тимофей</v>
      </c>
      <c r="G39" s="31" t="s">
        <v>135</v>
      </c>
      <c r="H39" s="31" t="s">
        <v>15</v>
      </c>
      <c r="I39" s="35">
        <v>28</v>
      </c>
      <c r="J39" s="35">
        <v>28</v>
      </c>
      <c r="K39" s="35">
        <v>2</v>
      </c>
    </row>
    <row r="40" spans="6:11" x14ac:dyDescent="0.35">
      <c r="F40" s="32" t="s">
        <v>211</v>
      </c>
      <c r="G40" s="32"/>
      <c r="H40" s="32"/>
      <c r="I40" s="32"/>
      <c r="J40" s="33">
        <v>24</v>
      </c>
      <c r="K40" s="35">
        <v>4</v>
      </c>
    </row>
    <row r="41" spans="6:11" x14ac:dyDescent="0.35">
      <c r="F41" s="34" t="str">
        <f>CONCATENATE(G41," ",H41)</f>
        <v>Соценко Ксения</v>
      </c>
      <c r="G41" s="31" t="s">
        <v>76</v>
      </c>
      <c r="H41" s="31" t="s">
        <v>10</v>
      </c>
      <c r="I41" s="35">
        <v>34</v>
      </c>
      <c r="J41" s="35">
        <v>34</v>
      </c>
      <c r="K41" s="35">
        <v>1</v>
      </c>
    </row>
    <row r="42" spans="6:11" x14ac:dyDescent="0.35">
      <c r="F42" s="34" t="str">
        <f>CONCATENATE(G42," ",H42)</f>
        <v xml:space="preserve">Спесивцева  Елизавета </v>
      </c>
      <c r="G42" s="31" t="s">
        <v>138</v>
      </c>
      <c r="H42" s="31" t="s">
        <v>139</v>
      </c>
      <c r="I42" s="35">
        <v>28</v>
      </c>
      <c r="J42" s="35">
        <v>28</v>
      </c>
      <c r="K42" s="35">
        <v>2</v>
      </c>
    </row>
    <row r="43" spans="6:11" x14ac:dyDescent="0.35">
      <c r="F43" s="34" t="str">
        <f>CONCATENATE(G43," ",H43)</f>
        <v>Стародубцева Василиса</v>
      </c>
      <c r="G43" s="31" t="s">
        <v>77</v>
      </c>
      <c r="H43" s="31" t="s">
        <v>78</v>
      </c>
      <c r="I43" s="35">
        <v>30</v>
      </c>
      <c r="J43" s="35">
        <v>30</v>
      </c>
      <c r="K43" s="35">
        <v>1</v>
      </c>
    </row>
    <row r="44" spans="6:11" x14ac:dyDescent="0.35">
      <c r="F44" s="32" t="s">
        <v>212</v>
      </c>
      <c r="G44" s="32"/>
      <c r="H44" s="32"/>
      <c r="I44" s="32"/>
      <c r="J44" s="33">
        <v>24</v>
      </c>
      <c r="K44" s="35">
        <v>4</v>
      </c>
    </row>
    <row r="45" spans="6:11" x14ac:dyDescent="0.35">
      <c r="F45" s="34" t="str">
        <f>CONCATENATE(G45," ",H45)</f>
        <v>Тараскина Анастасия</v>
      </c>
      <c r="G45" s="31" t="s">
        <v>141</v>
      </c>
      <c r="H45" s="31" t="s">
        <v>41</v>
      </c>
      <c r="I45" s="35">
        <v>26</v>
      </c>
      <c r="J45" s="35">
        <v>26</v>
      </c>
      <c r="K45" s="35">
        <v>3</v>
      </c>
    </row>
    <row r="46" spans="6:11" x14ac:dyDescent="0.35">
      <c r="F46" s="32" t="s">
        <v>213</v>
      </c>
      <c r="G46" s="32"/>
      <c r="H46" s="32"/>
      <c r="I46" s="32"/>
      <c r="J46" s="33">
        <v>24</v>
      </c>
      <c r="K46" s="35">
        <v>4</v>
      </c>
    </row>
    <row r="47" spans="6:11" x14ac:dyDescent="0.35">
      <c r="F47" s="34" t="str">
        <f>CONCATENATE(G47," ",H47)</f>
        <v>Цапаева Ксения</v>
      </c>
      <c r="G47" s="31" t="s">
        <v>146</v>
      </c>
      <c r="H47" s="31" t="s">
        <v>10</v>
      </c>
      <c r="I47" s="35">
        <v>26</v>
      </c>
      <c r="J47" s="35">
        <v>26</v>
      </c>
      <c r="K47" s="35">
        <v>3</v>
      </c>
    </row>
    <row r="48" spans="6:11" x14ac:dyDescent="0.35">
      <c r="F48" s="34" t="str">
        <f>CONCATENATE(G48," ",H48)</f>
        <v xml:space="preserve">Ченцов Евгений </v>
      </c>
      <c r="G48" s="31" t="s">
        <v>149</v>
      </c>
      <c r="H48" s="31" t="s">
        <v>150</v>
      </c>
      <c r="I48" s="35">
        <v>26</v>
      </c>
      <c r="J48" s="35">
        <v>26</v>
      </c>
      <c r="K48" s="35">
        <v>3</v>
      </c>
    </row>
    <row r="49" spans="6:11" x14ac:dyDescent="0.35">
      <c r="F49" s="34" t="str">
        <f>CONCATENATE(G49," ",H49)</f>
        <v>Черненко Дарина</v>
      </c>
      <c r="G49" s="31" t="s">
        <v>151</v>
      </c>
      <c r="H49" s="31" t="s">
        <v>152</v>
      </c>
      <c r="I49" s="35">
        <v>28</v>
      </c>
      <c r="J49" s="35">
        <v>28</v>
      </c>
      <c r="K49" s="35">
        <v>2</v>
      </c>
    </row>
    <row r="50" spans="6:11" x14ac:dyDescent="0.35">
      <c r="F50" s="34" t="str">
        <f>CONCATENATE(G50," ",H50)</f>
        <v>Чеснокова Мария</v>
      </c>
      <c r="G50" s="31" t="s">
        <v>90</v>
      </c>
      <c r="H50" s="31" t="s">
        <v>4</v>
      </c>
      <c r="I50" s="35">
        <v>32</v>
      </c>
      <c r="J50" s="35">
        <v>32</v>
      </c>
      <c r="K50" s="35">
        <v>1</v>
      </c>
    </row>
  </sheetData>
  <sortState ref="F6:K50">
    <sortCondition ref="F6"/>
  </sortState>
  <mergeCells count="1">
    <mergeCell ref="A1:A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9" workbookViewId="0">
      <selection activeCell="D2" sqref="D2:D32"/>
    </sheetView>
  </sheetViews>
  <sheetFormatPr defaultRowHeight="14.5" x14ac:dyDescent="0.35"/>
  <cols>
    <col min="1" max="1" width="41.1796875" style="36" customWidth="1"/>
    <col min="2" max="2" width="25.81640625" style="36" hidden="1" customWidth="1"/>
    <col min="3" max="3" width="0" style="36" hidden="1" customWidth="1"/>
    <col min="4" max="5" width="8.7265625" style="38"/>
    <col min="6" max="16384" width="8.7265625" style="36"/>
  </cols>
  <sheetData>
    <row r="1" spans="1:11" x14ac:dyDescent="0.35">
      <c r="D1" s="38" t="s">
        <v>188</v>
      </c>
      <c r="E1" s="38" t="s">
        <v>191</v>
      </c>
      <c r="H1" s="36" t="s">
        <v>189</v>
      </c>
      <c r="I1" s="36" t="s">
        <v>190</v>
      </c>
      <c r="J1" s="36" t="s">
        <v>190</v>
      </c>
    </row>
    <row r="2" spans="1:11" x14ac:dyDescent="0.35">
      <c r="A2" s="34" t="str">
        <f>CONCATENATE(B2," ",C2)</f>
        <v>Лаптев  Никанор</v>
      </c>
      <c r="B2" s="31" t="s">
        <v>165</v>
      </c>
      <c r="C2" s="31" t="s">
        <v>166</v>
      </c>
      <c r="D2" s="35">
        <v>34</v>
      </c>
      <c r="E2" s="35">
        <v>1</v>
      </c>
      <c r="G2" s="36">
        <v>118</v>
      </c>
      <c r="H2" s="36">
        <f>G2*0.25</f>
        <v>29.5</v>
      </c>
      <c r="I2" s="36">
        <f>G2*0.08</f>
        <v>9.44</v>
      </c>
      <c r="J2" s="36">
        <v>9</v>
      </c>
      <c r="K2" s="36">
        <f>H2-J2</f>
        <v>20.5</v>
      </c>
    </row>
    <row r="3" spans="1:11" x14ac:dyDescent="0.35">
      <c r="A3" s="34" t="str">
        <f t="shared" ref="A3:A32" si="0">CONCATENATE(B3," ",C3)</f>
        <v>Соценко Ксения</v>
      </c>
      <c r="B3" s="31" t="s">
        <v>76</v>
      </c>
      <c r="C3" s="31" t="s">
        <v>10</v>
      </c>
      <c r="D3" s="35">
        <v>34</v>
      </c>
      <c r="E3" s="35">
        <v>1</v>
      </c>
    </row>
    <row r="4" spans="1:11" x14ac:dyDescent="0.35">
      <c r="A4" s="34" t="str">
        <f t="shared" si="0"/>
        <v>Карнаухова Анастасия</v>
      </c>
      <c r="B4" s="31" t="s">
        <v>40</v>
      </c>
      <c r="C4" s="31" t="s">
        <v>41</v>
      </c>
      <c r="D4" s="35">
        <v>32</v>
      </c>
      <c r="E4" s="35">
        <v>1</v>
      </c>
    </row>
    <row r="5" spans="1:11" x14ac:dyDescent="0.35">
      <c r="A5" s="34" t="str">
        <f t="shared" si="0"/>
        <v>Комарова Людмила</v>
      </c>
      <c r="B5" s="31" t="s">
        <v>112</v>
      </c>
      <c r="C5" s="31" t="s">
        <v>113</v>
      </c>
      <c r="D5" s="35">
        <v>32</v>
      </c>
      <c r="E5" s="35">
        <v>1</v>
      </c>
    </row>
    <row r="6" spans="1:11" x14ac:dyDescent="0.35">
      <c r="A6" s="34" t="str">
        <f t="shared" si="0"/>
        <v>Минкин Сергей</v>
      </c>
      <c r="B6" s="37" t="s">
        <v>158</v>
      </c>
      <c r="C6" s="37" t="s">
        <v>63</v>
      </c>
      <c r="D6" s="35">
        <v>32</v>
      </c>
      <c r="E6" s="35">
        <v>1</v>
      </c>
    </row>
    <row r="7" spans="1:11" x14ac:dyDescent="0.35">
      <c r="A7" s="34" t="str">
        <f t="shared" si="0"/>
        <v>Чеснокова Мария</v>
      </c>
      <c r="B7" s="31" t="s">
        <v>90</v>
      </c>
      <c r="C7" s="31" t="s">
        <v>4</v>
      </c>
      <c r="D7" s="35">
        <v>32</v>
      </c>
      <c r="E7" s="35">
        <v>1</v>
      </c>
    </row>
    <row r="8" spans="1:11" x14ac:dyDescent="0.35">
      <c r="A8" s="34" t="str">
        <f t="shared" si="0"/>
        <v>Аксиомов Евгений</v>
      </c>
      <c r="B8" s="31" t="s">
        <v>186</v>
      </c>
      <c r="C8" s="31" t="s">
        <v>0</v>
      </c>
      <c r="D8" s="35">
        <v>30</v>
      </c>
      <c r="E8" s="35">
        <v>1</v>
      </c>
    </row>
    <row r="9" spans="1:11" x14ac:dyDescent="0.35">
      <c r="A9" s="34" t="str">
        <f t="shared" si="0"/>
        <v>Гордеева Стефания</v>
      </c>
      <c r="B9" s="31" t="s">
        <v>18</v>
      </c>
      <c r="C9" s="31" t="s">
        <v>19</v>
      </c>
      <c r="D9" s="35">
        <v>30</v>
      </c>
      <c r="E9" s="35">
        <v>1</v>
      </c>
    </row>
    <row r="10" spans="1:11" x14ac:dyDescent="0.35">
      <c r="A10" s="34" t="str">
        <f t="shared" si="0"/>
        <v>Заморина Александра</v>
      </c>
      <c r="B10" s="31" t="s">
        <v>35</v>
      </c>
      <c r="C10" s="31" t="s">
        <v>36</v>
      </c>
      <c r="D10" s="35">
        <v>30</v>
      </c>
      <c r="E10" s="35">
        <v>1</v>
      </c>
    </row>
    <row r="11" spans="1:11" x14ac:dyDescent="0.35">
      <c r="A11" s="34" t="str">
        <f t="shared" si="0"/>
        <v>Стародубцева Василиса</v>
      </c>
      <c r="B11" s="31" t="s">
        <v>77</v>
      </c>
      <c r="C11" s="31" t="s">
        <v>78</v>
      </c>
      <c r="D11" s="35">
        <v>30</v>
      </c>
      <c r="E11" s="35">
        <v>1</v>
      </c>
    </row>
    <row r="12" spans="1:11" x14ac:dyDescent="0.35">
      <c r="A12" s="34" t="str">
        <f t="shared" si="0"/>
        <v>Бацуева Елена</v>
      </c>
      <c r="B12" s="31" t="s">
        <v>7</v>
      </c>
      <c r="C12" s="31" t="s">
        <v>8</v>
      </c>
      <c r="D12" s="35">
        <v>28</v>
      </c>
      <c r="E12" s="35">
        <v>2</v>
      </c>
    </row>
    <row r="13" spans="1:11" x14ac:dyDescent="0.35">
      <c r="A13" s="34" t="str">
        <f t="shared" si="0"/>
        <v>Глушко Мария</v>
      </c>
      <c r="B13" s="31" t="s">
        <v>97</v>
      </c>
      <c r="C13" s="31" t="s">
        <v>4</v>
      </c>
      <c r="D13" s="35">
        <v>28</v>
      </c>
      <c r="E13" s="35">
        <v>2</v>
      </c>
    </row>
    <row r="14" spans="1:11" x14ac:dyDescent="0.35">
      <c r="A14" s="34" t="str">
        <f t="shared" si="0"/>
        <v>Ермолаева Ника</v>
      </c>
      <c r="B14" s="31" t="s">
        <v>29</v>
      </c>
      <c r="C14" s="31" t="s">
        <v>30</v>
      </c>
      <c r="D14" s="35">
        <v>28</v>
      </c>
      <c r="E14" s="35">
        <v>2</v>
      </c>
    </row>
    <row r="15" spans="1:11" x14ac:dyDescent="0.35">
      <c r="A15" s="34" t="str">
        <f t="shared" si="0"/>
        <v>Ивков  Степан</v>
      </c>
      <c r="B15" s="31" t="s">
        <v>108</v>
      </c>
      <c r="C15" s="31" t="s">
        <v>109</v>
      </c>
      <c r="D15" s="35">
        <v>28</v>
      </c>
      <c r="E15" s="35">
        <v>2</v>
      </c>
    </row>
    <row r="16" spans="1:11" x14ac:dyDescent="0.35">
      <c r="A16" s="34" t="str">
        <f t="shared" si="0"/>
        <v>Ляликов Федор</v>
      </c>
      <c r="B16" s="31" t="s">
        <v>53</v>
      </c>
      <c r="C16" s="31" t="s">
        <v>54</v>
      </c>
      <c r="D16" s="35">
        <v>28</v>
      </c>
      <c r="E16" s="35">
        <v>2</v>
      </c>
    </row>
    <row r="17" spans="1:5" x14ac:dyDescent="0.35">
      <c r="A17" s="34" t="str">
        <f t="shared" si="0"/>
        <v>Мареева Елизавета</v>
      </c>
      <c r="B17" s="37" t="s">
        <v>155</v>
      </c>
      <c r="C17" s="37" t="s">
        <v>120</v>
      </c>
      <c r="D17" s="35">
        <v>28</v>
      </c>
      <c r="E17" s="35">
        <v>2</v>
      </c>
    </row>
    <row r="18" spans="1:5" x14ac:dyDescent="0.35">
      <c r="A18" s="34" t="str">
        <f t="shared" si="0"/>
        <v>Петухова Олимпиада</v>
      </c>
      <c r="B18" s="31" t="s">
        <v>126</v>
      </c>
      <c r="C18" s="31" t="s">
        <v>127</v>
      </c>
      <c r="D18" s="35">
        <v>28</v>
      </c>
      <c r="E18" s="35">
        <v>2</v>
      </c>
    </row>
    <row r="19" spans="1:5" x14ac:dyDescent="0.35">
      <c r="A19" s="34" t="str">
        <f t="shared" si="0"/>
        <v>Сиваков Тимофей</v>
      </c>
      <c r="B19" s="31" t="s">
        <v>135</v>
      </c>
      <c r="C19" s="31" t="s">
        <v>15</v>
      </c>
      <c r="D19" s="35">
        <v>28</v>
      </c>
      <c r="E19" s="35">
        <v>2</v>
      </c>
    </row>
    <row r="20" spans="1:5" x14ac:dyDescent="0.35">
      <c r="A20" s="34" t="str">
        <f t="shared" si="0"/>
        <v xml:space="preserve">Спесивцева  Елизавета </v>
      </c>
      <c r="B20" s="31" t="s">
        <v>138</v>
      </c>
      <c r="C20" s="31" t="s">
        <v>139</v>
      </c>
      <c r="D20" s="35">
        <v>28</v>
      </c>
      <c r="E20" s="35">
        <v>2</v>
      </c>
    </row>
    <row r="21" spans="1:5" x14ac:dyDescent="0.35">
      <c r="A21" s="34" t="str">
        <f t="shared" si="0"/>
        <v>Черненко Дарина</v>
      </c>
      <c r="B21" s="31" t="s">
        <v>151</v>
      </c>
      <c r="C21" s="31" t="s">
        <v>152</v>
      </c>
      <c r="D21" s="35">
        <v>28</v>
      </c>
      <c r="E21" s="35">
        <v>2</v>
      </c>
    </row>
    <row r="22" spans="1:5" x14ac:dyDescent="0.35">
      <c r="A22" s="34" t="str">
        <f t="shared" si="0"/>
        <v>Баракова Мария</v>
      </c>
      <c r="B22" s="31" t="s">
        <v>3</v>
      </c>
      <c r="C22" s="31" t="s">
        <v>4</v>
      </c>
      <c r="D22" s="35">
        <v>26</v>
      </c>
      <c r="E22" s="35">
        <v>3</v>
      </c>
    </row>
    <row r="23" spans="1:5" x14ac:dyDescent="0.35">
      <c r="A23" s="34" t="str">
        <f t="shared" si="0"/>
        <v>Ерусланкина Наталья</v>
      </c>
      <c r="B23" s="31" t="s">
        <v>31</v>
      </c>
      <c r="C23" s="31" t="s">
        <v>32</v>
      </c>
      <c r="D23" s="35">
        <v>26</v>
      </c>
      <c r="E23" s="35">
        <v>3</v>
      </c>
    </row>
    <row r="24" spans="1:5" x14ac:dyDescent="0.35">
      <c r="A24" s="34" t="str">
        <f t="shared" si="0"/>
        <v>Калачикова Татьяна</v>
      </c>
      <c r="B24" s="31" t="s">
        <v>39</v>
      </c>
      <c r="C24" s="31" t="s">
        <v>24</v>
      </c>
      <c r="D24" s="35">
        <v>26</v>
      </c>
      <c r="E24" s="35">
        <v>3</v>
      </c>
    </row>
    <row r="25" spans="1:5" x14ac:dyDescent="0.35">
      <c r="A25" s="34" t="str">
        <f t="shared" si="0"/>
        <v>Лупинос Мария</v>
      </c>
      <c r="B25" s="31" t="s">
        <v>49</v>
      </c>
      <c r="C25" s="31" t="s">
        <v>4</v>
      </c>
      <c r="D25" s="35">
        <v>26</v>
      </c>
      <c r="E25" s="35">
        <v>3</v>
      </c>
    </row>
    <row r="26" spans="1:5" x14ac:dyDescent="0.35">
      <c r="A26" s="34" t="str">
        <f t="shared" si="0"/>
        <v>Оськина Анна</v>
      </c>
      <c r="B26" s="31" t="s">
        <v>164</v>
      </c>
      <c r="C26" s="31" t="s">
        <v>71</v>
      </c>
      <c r="D26" s="35">
        <v>26</v>
      </c>
      <c r="E26" s="35">
        <v>3</v>
      </c>
    </row>
    <row r="27" spans="1:5" x14ac:dyDescent="0.35">
      <c r="A27" s="34" t="str">
        <f t="shared" si="0"/>
        <v xml:space="preserve">Рыбачук  Иван </v>
      </c>
      <c r="B27" s="31" t="s">
        <v>130</v>
      </c>
      <c r="C27" s="31" t="s">
        <v>131</v>
      </c>
      <c r="D27" s="35">
        <v>26</v>
      </c>
      <c r="E27" s="35">
        <v>3</v>
      </c>
    </row>
    <row r="28" spans="1:5" x14ac:dyDescent="0.35">
      <c r="A28" s="34" t="str">
        <f t="shared" si="0"/>
        <v>Рыжова  Ульяна</v>
      </c>
      <c r="B28" s="31" t="s">
        <v>72</v>
      </c>
      <c r="C28" s="31" t="s">
        <v>73</v>
      </c>
      <c r="D28" s="35">
        <v>26</v>
      </c>
      <c r="E28" s="35">
        <v>3</v>
      </c>
    </row>
    <row r="29" spans="1:5" x14ac:dyDescent="0.35">
      <c r="A29" s="34" t="str">
        <f t="shared" si="0"/>
        <v>Самсонова Вероника</v>
      </c>
      <c r="B29" s="31" t="s">
        <v>132</v>
      </c>
      <c r="C29" s="31" t="s">
        <v>133</v>
      </c>
      <c r="D29" s="35">
        <v>26</v>
      </c>
      <c r="E29" s="35">
        <v>3</v>
      </c>
    </row>
    <row r="30" spans="1:5" x14ac:dyDescent="0.35">
      <c r="A30" s="34" t="str">
        <f t="shared" si="0"/>
        <v>Тараскина Анастасия</v>
      </c>
      <c r="B30" s="31" t="s">
        <v>141</v>
      </c>
      <c r="C30" s="31" t="s">
        <v>41</v>
      </c>
      <c r="D30" s="35">
        <v>26</v>
      </c>
      <c r="E30" s="35">
        <v>3</v>
      </c>
    </row>
    <row r="31" spans="1:5" x14ac:dyDescent="0.35">
      <c r="A31" s="34" t="str">
        <f t="shared" si="0"/>
        <v>Цапаева Ксения</v>
      </c>
      <c r="B31" s="31" t="s">
        <v>146</v>
      </c>
      <c r="C31" s="31" t="s">
        <v>10</v>
      </c>
      <c r="D31" s="35">
        <v>26</v>
      </c>
      <c r="E31" s="35">
        <v>3</v>
      </c>
    </row>
    <row r="32" spans="1:5" x14ac:dyDescent="0.35">
      <c r="A32" s="34" t="str">
        <f t="shared" si="0"/>
        <v xml:space="preserve">Ченцов Евгений </v>
      </c>
      <c r="B32" s="31" t="s">
        <v>149</v>
      </c>
      <c r="C32" s="31" t="s">
        <v>150</v>
      </c>
      <c r="D32" s="35">
        <v>26</v>
      </c>
      <c r="E32" s="35">
        <v>3</v>
      </c>
    </row>
    <row r="33" spans="2:3" x14ac:dyDescent="0.35">
      <c r="B33" s="21"/>
      <c r="C33" s="21"/>
    </row>
    <row r="34" spans="2:3" x14ac:dyDescent="0.35">
      <c r="B34" s="21"/>
      <c r="C34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на сайт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2023-04-08T16:50:10Z</dcterms:created>
  <dcterms:modified xsi:type="dcterms:W3CDTF">2023-04-13T09:48:06Z</dcterms:modified>
</cp:coreProperties>
</file>